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435" windowHeight="1935" activeTab="2"/>
  </bookViews>
  <sheets>
    <sheet name="Ձև 2" sheetId="1" r:id="rId1"/>
    <sheet name="Ձև 8" sheetId="4" r:id="rId2"/>
    <sheet name="Դրամաշնորհ" sheetId="10" r:id="rId3"/>
  </sheets>
  <calcPr calcId="162913"/>
</workbook>
</file>

<file path=xl/calcChain.xml><?xml version="1.0" encoding="utf-8"?>
<calcChain xmlns="http://schemas.openxmlformats.org/spreadsheetml/2006/main">
  <c r="G36" i="4" l="1"/>
  <c r="G37" i="4"/>
  <c r="F461" i="1" l="1"/>
  <c r="F467" i="1" s="1"/>
  <c r="G461" i="1"/>
  <c r="G467" i="1" s="1"/>
  <c r="H73" i="1"/>
  <c r="H71" i="1"/>
  <c r="H53" i="1"/>
  <c r="H83" i="1"/>
  <c r="H63" i="1"/>
  <c r="H64" i="1"/>
  <c r="H58" i="1"/>
  <c r="H48" i="1"/>
  <c r="H75" i="1"/>
  <c r="E820" i="4" l="1"/>
  <c r="E821" i="4"/>
  <c r="E771" i="4"/>
  <c r="G577" i="4" l="1"/>
  <c r="E577" i="4"/>
  <c r="G531" i="4"/>
  <c r="E531" i="4"/>
  <c r="E435" i="4"/>
  <c r="E436" i="4"/>
  <c r="G339" i="4"/>
  <c r="E339" i="4"/>
  <c r="G335" i="4"/>
  <c r="G336" i="4"/>
  <c r="G337" i="4"/>
  <c r="E335" i="4"/>
  <c r="E336" i="4"/>
  <c r="E337" i="4"/>
  <c r="G288" i="4"/>
  <c r="E288" i="4"/>
  <c r="E286" i="4"/>
  <c r="G285" i="4"/>
  <c r="E285" i="4"/>
  <c r="G229" i="4"/>
  <c r="I229" i="4" s="1"/>
  <c r="E229" i="4"/>
  <c r="G134" i="4" l="1"/>
  <c r="E134" i="4"/>
  <c r="G86" i="4"/>
  <c r="E36" i="4"/>
  <c r="E37" i="4"/>
  <c r="E461" i="1" l="1"/>
  <c r="I464" i="1"/>
  <c r="I465" i="1"/>
  <c r="I466" i="1"/>
  <c r="K32" i="10" l="1"/>
  <c r="K36" i="10"/>
  <c r="I32" i="10"/>
  <c r="J36" i="10"/>
  <c r="I36" i="10"/>
  <c r="I83" i="1" l="1"/>
  <c r="G508" i="1" l="1"/>
  <c r="G822" i="4" l="1"/>
  <c r="G819" i="4"/>
  <c r="K52" i="1" l="1"/>
  <c r="L52" i="1"/>
  <c r="J52" i="1"/>
  <c r="J70" i="1"/>
  <c r="F52" i="1"/>
  <c r="G52" i="1"/>
  <c r="H52" i="1"/>
  <c r="E52" i="1"/>
  <c r="I54" i="1"/>
  <c r="G388" i="4" l="1"/>
  <c r="I288" i="4"/>
  <c r="I655" i="1" l="1"/>
  <c r="G654" i="1"/>
  <c r="I531" i="4" l="1"/>
  <c r="I484" i="4"/>
  <c r="E822" i="4" l="1"/>
  <c r="E819" i="4"/>
  <c r="G772" i="4"/>
  <c r="I772" i="4" s="1"/>
  <c r="E772" i="4"/>
  <c r="G773" i="4"/>
  <c r="E773" i="4"/>
  <c r="G770" i="4"/>
  <c r="E770" i="4"/>
  <c r="G677" i="4"/>
  <c r="E677" i="4"/>
  <c r="G673" i="4"/>
  <c r="E673" i="4"/>
  <c r="G437" i="4" l="1"/>
  <c r="E437" i="4"/>
  <c r="G236" i="4"/>
  <c r="G182" i="4"/>
  <c r="E182" i="4"/>
  <c r="F508" i="1" l="1"/>
  <c r="F514" i="1" s="1"/>
  <c r="G514" i="1"/>
  <c r="H508" i="1"/>
  <c r="H514" i="1" s="1"/>
  <c r="E508" i="1"/>
  <c r="E514" i="1" s="1"/>
  <c r="I511" i="1"/>
  <c r="I510" i="1"/>
  <c r="L508" i="1"/>
  <c r="L514" i="1" s="1"/>
  <c r="K508" i="1"/>
  <c r="K514" i="1" s="1"/>
  <c r="J508" i="1"/>
  <c r="J514" i="1" s="1"/>
  <c r="I463" i="1"/>
  <c r="I461" i="1" s="1"/>
  <c r="I467" i="1" s="1"/>
  <c r="L461" i="1"/>
  <c r="L467" i="1" s="1"/>
  <c r="K461" i="1"/>
  <c r="K467" i="1" s="1"/>
  <c r="J461" i="1"/>
  <c r="J467" i="1" s="1"/>
  <c r="H461" i="1"/>
  <c r="H467" i="1" s="1"/>
  <c r="E467" i="1"/>
  <c r="I508" i="1" l="1"/>
  <c r="I514" i="1" s="1"/>
  <c r="J704" i="1"/>
  <c r="K704" i="1"/>
  <c r="I677" i="4" l="1"/>
  <c r="I272" i="1"/>
  <c r="K70" i="1" l="1"/>
  <c r="L70" i="1"/>
  <c r="I819" i="4" l="1"/>
  <c r="G626" i="4"/>
  <c r="G434" i="4"/>
  <c r="G287" i="4"/>
  <c r="G284" i="4"/>
  <c r="G283" i="4"/>
  <c r="G282" i="4"/>
  <c r="G234" i="4"/>
  <c r="I234" i="4" s="1"/>
  <c r="G233" i="4"/>
  <c r="G232" i="4"/>
  <c r="G228" i="4"/>
  <c r="G181" i="4" l="1"/>
  <c r="I181" i="4" s="1"/>
  <c r="I68" i="1" l="1"/>
  <c r="K322" i="1" l="1"/>
  <c r="L322" i="1"/>
  <c r="J322" i="1"/>
  <c r="E322" i="1"/>
  <c r="I322" i="1" s="1"/>
  <c r="K368" i="1"/>
  <c r="L368" i="1"/>
  <c r="J368" i="1"/>
  <c r="E368" i="1"/>
  <c r="I577" i="4" l="1"/>
  <c r="I437" i="4"/>
  <c r="I434" i="4"/>
  <c r="E434" i="4"/>
  <c r="E388" i="4"/>
  <c r="G387" i="4"/>
  <c r="E387" i="4"/>
  <c r="E287" i="4"/>
  <c r="E284" i="4"/>
  <c r="G235" i="4" l="1"/>
  <c r="I235" i="4" s="1"/>
  <c r="E235" i="4"/>
  <c r="E234" i="4"/>
  <c r="I233" i="4"/>
  <c r="E233" i="4"/>
  <c r="I232" i="4"/>
  <c r="E232" i="4"/>
  <c r="G231" i="4"/>
  <c r="I231" i="4" s="1"/>
  <c r="E231" i="4"/>
  <c r="G230" i="4"/>
  <c r="I230" i="4" s="1"/>
  <c r="E230" i="4"/>
  <c r="I228" i="4"/>
  <c r="E228" i="4"/>
  <c r="E181" i="4"/>
  <c r="G133" i="4"/>
  <c r="E133" i="4"/>
  <c r="E38" i="4"/>
  <c r="I369" i="1" l="1"/>
  <c r="L367" i="1"/>
  <c r="L370" i="1" s="1"/>
  <c r="K367" i="1"/>
  <c r="K370" i="1" s="1"/>
  <c r="J367" i="1"/>
  <c r="J370" i="1" s="1"/>
  <c r="H367" i="1"/>
  <c r="H370" i="1" s="1"/>
  <c r="H368" i="1" s="1"/>
  <c r="I368" i="1" s="1"/>
  <c r="G367" i="1"/>
  <c r="G370" i="1" s="1"/>
  <c r="F367" i="1"/>
  <c r="F370" i="1" s="1"/>
  <c r="E367" i="1"/>
  <c r="E370" i="1" s="1"/>
  <c r="I367" i="1" l="1"/>
  <c r="I370" i="1" s="1"/>
  <c r="J32" i="10" l="1"/>
  <c r="K701" i="1" l="1"/>
  <c r="L701" i="1"/>
  <c r="J701" i="1"/>
  <c r="I701" i="1"/>
  <c r="L704" i="1"/>
  <c r="K700" i="1" l="1"/>
  <c r="K707" i="1"/>
  <c r="L707" i="1"/>
  <c r="J707" i="1"/>
  <c r="J700" i="1"/>
  <c r="L700" i="1"/>
  <c r="H80" i="1" l="1"/>
  <c r="I770" i="4" l="1"/>
  <c r="H82" i="1" l="1"/>
  <c r="J176" i="1" l="1"/>
  <c r="I626" i="4" l="1"/>
  <c r="G386" i="4"/>
  <c r="G385" i="4"/>
  <c r="G40" i="4"/>
  <c r="I134" i="4" l="1"/>
  <c r="K133" i="1"/>
  <c r="L133" i="1"/>
  <c r="K75" i="1"/>
  <c r="L75" i="1"/>
  <c r="M75" i="1"/>
  <c r="G35" i="1"/>
  <c r="K80" i="1"/>
  <c r="L80" i="1"/>
  <c r="J80" i="1"/>
  <c r="K56" i="1"/>
  <c r="L56" i="1"/>
  <c r="J56" i="1"/>
  <c r="J75" i="1"/>
  <c r="I80" i="1" l="1"/>
  <c r="F35" i="1"/>
  <c r="H222" i="1" l="1"/>
  <c r="H225" i="1" s="1"/>
  <c r="H35" i="1"/>
  <c r="H748" i="1" l="1"/>
  <c r="D32" i="10" l="1"/>
  <c r="D36" i="10" s="1"/>
  <c r="E32" i="10"/>
  <c r="E36" i="10" s="1"/>
  <c r="F32" i="10"/>
  <c r="F36" i="10" s="1"/>
  <c r="G32" i="10"/>
  <c r="G36" i="10" s="1"/>
  <c r="H34" i="10"/>
  <c r="D74" i="10"/>
  <c r="D77" i="10" s="1"/>
  <c r="E74" i="10"/>
  <c r="E77" i="10" s="1"/>
  <c r="F74" i="10"/>
  <c r="F77" i="10" s="1"/>
  <c r="G74" i="10"/>
  <c r="G77" i="10" s="1"/>
  <c r="I74" i="10"/>
  <c r="I77" i="10" s="1"/>
  <c r="J74" i="10"/>
  <c r="J77" i="10" s="1"/>
  <c r="K74" i="10"/>
  <c r="K77" i="10" s="1"/>
  <c r="H76" i="10"/>
  <c r="D116" i="10"/>
  <c r="D119" i="10" s="1"/>
  <c r="E116" i="10"/>
  <c r="E119" i="10" s="1"/>
  <c r="F116" i="10"/>
  <c r="F119" i="10" s="1"/>
  <c r="G116" i="10"/>
  <c r="G119" i="10" s="1"/>
  <c r="I116" i="10"/>
  <c r="I119" i="10" s="1"/>
  <c r="J116" i="10"/>
  <c r="J119" i="10" s="1"/>
  <c r="K116" i="10"/>
  <c r="K119" i="10" s="1"/>
  <c r="H118" i="10"/>
  <c r="D158" i="10"/>
  <c r="D161" i="10" s="1"/>
  <c r="E158" i="10"/>
  <c r="E161" i="10" s="1"/>
  <c r="F158" i="10"/>
  <c r="F161" i="10" s="1"/>
  <c r="G158" i="10"/>
  <c r="G161" i="10" s="1"/>
  <c r="I158" i="10"/>
  <c r="I161" i="10" s="1"/>
  <c r="J158" i="10"/>
  <c r="J161" i="10" s="1"/>
  <c r="K158" i="10"/>
  <c r="K161" i="10" s="1"/>
  <c r="H159" i="10"/>
  <c r="H160" i="10"/>
  <c r="H119" i="10" l="1"/>
  <c r="H116" i="10"/>
  <c r="H74" i="10"/>
  <c r="H77" i="10" s="1"/>
  <c r="H36" i="10"/>
  <c r="H161" i="10"/>
  <c r="H32" i="10"/>
  <c r="H158" i="10"/>
  <c r="I387" i="4" l="1"/>
  <c r="F413" i="1"/>
  <c r="G413" i="1"/>
  <c r="H413" i="1"/>
  <c r="I417" i="1"/>
  <c r="E413" i="1"/>
  <c r="I59" i="1" l="1"/>
  <c r="H752" i="1" l="1"/>
  <c r="L749" i="1"/>
  <c r="L748" i="1" s="1"/>
  <c r="L752" i="1" s="1"/>
  <c r="K749" i="1"/>
  <c r="J749" i="1"/>
  <c r="J748" i="1" s="1"/>
  <c r="J752" i="1" s="1"/>
  <c r="I749" i="1"/>
  <c r="G748" i="1"/>
  <c r="G752" i="1" s="1"/>
  <c r="E748" i="1"/>
  <c r="E752" i="1" s="1"/>
  <c r="I706" i="1"/>
  <c r="I704" i="1" s="1"/>
  <c r="I705" i="1"/>
  <c r="I703" i="1" s="1"/>
  <c r="H700" i="1"/>
  <c r="H707" i="1" s="1"/>
  <c r="F700" i="1"/>
  <c r="E700" i="1"/>
  <c r="G700" i="1" l="1"/>
  <c r="G707" i="1" s="1"/>
  <c r="K748" i="1"/>
  <c r="I752" i="1"/>
  <c r="E707" i="1"/>
  <c r="I748" i="1"/>
  <c r="I700" i="1" l="1"/>
  <c r="I707" i="1"/>
  <c r="K752" i="1"/>
  <c r="F273" i="1"/>
  <c r="G273" i="1"/>
  <c r="H273" i="1"/>
  <c r="F271" i="1"/>
  <c r="G271" i="1"/>
  <c r="H271" i="1"/>
  <c r="H270" i="1" l="1"/>
  <c r="G270" i="1"/>
  <c r="K131" i="1" l="1"/>
  <c r="L131" i="1"/>
  <c r="L130" i="1" s="1"/>
  <c r="J133" i="1"/>
  <c r="J131" i="1"/>
  <c r="F133" i="1"/>
  <c r="G133" i="1"/>
  <c r="H133" i="1"/>
  <c r="F131" i="1"/>
  <c r="G131" i="1"/>
  <c r="H131" i="1"/>
  <c r="K130" i="1" l="1"/>
  <c r="J130" i="1"/>
  <c r="J135" i="1" s="1"/>
  <c r="G130" i="1"/>
  <c r="F130" i="1"/>
  <c r="H130" i="1"/>
  <c r="I132" i="1"/>
  <c r="E133" i="1"/>
  <c r="I133" i="1" s="1"/>
  <c r="E131" i="1"/>
  <c r="I131" i="1" s="1"/>
  <c r="E130" i="1" l="1"/>
  <c r="F56" i="1"/>
  <c r="G56" i="1"/>
  <c r="H56" i="1"/>
  <c r="I57" i="1"/>
  <c r="E626" i="4" l="1"/>
  <c r="G132" i="4"/>
  <c r="G131" i="4"/>
  <c r="E132" i="4"/>
  <c r="E131" i="4"/>
  <c r="E40" i="4"/>
  <c r="E56" i="1" l="1"/>
  <c r="L82" i="1" l="1"/>
  <c r="K82" i="1"/>
  <c r="J82" i="1"/>
  <c r="G82" i="1"/>
  <c r="F82" i="1"/>
  <c r="E82" i="1"/>
  <c r="I75" i="1"/>
  <c r="I74" i="1"/>
  <c r="I73" i="1"/>
  <c r="I72" i="1"/>
  <c r="H70" i="1"/>
  <c r="I71" i="1"/>
  <c r="G70" i="1"/>
  <c r="F70" i="1"/>
  <c r="E70" i="1"/>
  <c r="I69" i="1"/>
  <c r="L67" i="1"/>
  <c r="K67" i="1"/>
  <c r="J67" i="1"/>
  <c r="H67" i="1"/>
  <c r="G67" i="1"/>
  <c r="F67" i="1"/>
  <c r="E67" i="1"/>
  <c r="I64" i="1"/>
  <c r="I63" i="1"/>
  <c r="I61" i="1"/>
  <c r="I60" i="1"/>
  <c r="I58" i="1"/>
  <c r="I49" i="1"/>
  <c r="I48" i="1"/>
  <c r="I47" i="1"/>
  <c r="I46" i="1"/>
  <c r="L44" i="1"/>
  <c r="K44" i="1"/>
  <c r="J44" i="1"/>
  <c r="G44" i="1"/>
  <c r="F44" i="1"/>
  <c r="E44" i="1"/>
  <c r="I39" i="1"/>
  <c r="I38" i="1"/>
  <c r="I37" i="1"/>
  <c r="L35" i="1"/>
  <c r="K35" i="1"/>
  <c r="J35" i="1"/>
  <c r="E35" i="1"/>
  <c r="E34" i="1" l="1"/>
  <c r="E87" i="1" s="1"/>
  <c r="F34" i="1"/>
  <c r="F87" i="1" s="1"/>
  <c r="L34" i="1"/>
  <c r="L87" i="1" s="1"/>
  <c r="G34" i="1"/>
  <c r="G87" i="1" s="1"/>
  <c r="J34" i="1"/>
  <c r="J87" i="1" s="1"/>
  <c r="K34" i="1"/>
  <c r="K87" i="1" s="1"/>
  <c r="I82" i="1"/>
  <c r="I67" i="1"/>
  <c r="I56" i="1"/>
  <c r="I52" i="1"/>
  <c r="I35" i="1"/>
  <c r="I70" i="1"/>
  <c r="I53" i="1"/>
  <c r="H44" i="1"/>
  <c r="H34" i="1" l="1"/>
  <c r="H87" i="1" s="1"/>
  <c r="I44" i="1"/>
  <c r="I87" i="1" l="1"/>
  <c r="I34" i="1"/>
  <c r="I134" i="1"/>
  <c r="L135" i="1"/>
  <c r="K135" i="1"/>
  <c r="H135" i="1"/>
  <c r="G135" i="1"/>
  <c r="I130" i="1" l="1"/>
  <c r="E135" i="1"/>
  <c r="I178" i="1"/>
  <c r="L176" i="1"/>
  <c r="L179" i="1" s="1"/>
  <c r="K176" i="1"/>
  <c r="J179" i="1"/>
  <c r="H176" i="1"/>
  <c r="H179" i="1" s="1"/>
  <c r="G176" i="1"/>
  <c r="G179" i="1" s="1"/>
  <c r="F176" i="1"/>
  <c r="E176" i="1"/>
  <c r="E179" i="1" s="1"/>
  <c r="K179" i="1" l="1"/>
  <c r="I135" i="1"/>
  <c r="I179" i="1"/>
  <c r="I176" i="1"/>
  <c r="F321" i="1" l="1"/>
  <c r="F324" i="1" s="1"/>
  <c r="G321" i="1"/>
  <c r="G324" i="1" s="1"/>
  <c r="H321" i="1"/>
  <c r="H324" i="1" s="1"/>
  <c r="F560" i="1" l="1"/>
  <c r="F565" i="1" s="1"/>
  <c r="G560" i="1"/>
  <c r="G565" i="1" s="1"/>
  <c r="H560" i="1"/>
  <c r="H565" i="1" s="1"/>
  <c r="I274" i="1"/>
  <c r="I275" i="1"/>
  <c r="G675" i="4" l="1"/>
  <c r="I822" i="4" l="1"/>
  <c r="I773" i="4"/>
  <c r="E675" i="4" l="1"/>
  <c r="I86" i="4" l="1"/>
  <c r="G38" i="4"/>
  <c r="I723" i="4" l="1"/>
  <c r="I386" i="4" l="1"/>
  <c r="I385" i="4"/>
  <c r="G338" i="4"/>
  <c r="G334" i="4"/>
  <c r="K655" i="1"/>
  <c r="L655" i="1"/>
  <c r="J655" i="1"/>
  <c r="F610" i="1" l="1"/>
  <c r="F613" i="1" s="1"/>
  <c r="G610" i="1"/>
  <c r="G613" i="1" s="1"/>
  <c r="J271" i="1"/>
  <c r="L271" i="1"/>
  <c r="K271" i="1"/>
  <c r="H276" i="1"/>
  <c r="G222" i="1"/>
  <c r="G225" i="1" s="1"/>
  <c r="I182" i="4" l="1"/>
  <c r="I339" i="4" l="1"/>
  <c r="E338" i="4"/>
  <c r="E334" i="4"/>
  <c r="K654" i="1" l="1"/>
  <c r="L654" i="1"/>
  <c r="L657" i="1" s="1"/>
  <c r="J654" i="1"/>
  <c r="J657" i="1" s="1"/>
  <c r="G657" i="1"/>
  <c r="H654" i="1"/>
  <c r="H657" i="1" s="1"/>
  <c r="E654" i="1"/>
  <c r="K657" i="1" l="1"/>
  <c r="I654" i="1"/>
  <c r="E657" i="1"/>
  <c r="I657" i="1" s="1"/>
  <c r="K560" i="1" l="1"/>
  <c r="L560" i="1"/>
  <c r="L565" i="1" s="1"/>
  <c r="J560" i="1"/>
  <c r="E560" i="1"/>
  <c r="K222" i="1"/>
  <c r="L222" i="1"/>
  <c r="J222" i="1"/>
  <c r="E222" i="1"/>
  <c r="G276" i="1" l="1"/>
  <c r="G676" i="4"/>
  <c r="E676" i="4"/>
  <c r="G674" i="4"/>
  <c r="E674" i="4"/>
  <c r="G672" i="4"/>
  <c r="E672" i="4"/>
  <c r="G624" i="4" l="1"/>
  <c r="E624" i="4"/>
  <c r="G623" i="4"/>
  <c r="E623" i="4"/>
  <c r="G622" i="4"/>
  <c r="E622" i="4"/>
  <c r="G625" i="4"/>
  <c r="E625" i="4"/>
  <c r="E386" i="4"/>
  <c r="I388" i="4"/>
  <c r="E385" i="4"/>
  <c r="E283" i="4"/>
  <c r="E282" i="4"/>
  <c r="I236" i="4"/>
  <c r="I40" i="4"/>
  <c r="G39" i="4"/>
  <c r="E39" i="4"/>
  <c r="K613" i="1" l="1"/>
  <c r="L613" i="1"/>
  <c r="K610" i="1"/>
  <c r="L610" i="1"/>
  <c r="J613" i="1"/>
  <c r="J610" i="1"/>
  <c r="I612" i="1"/>
  <c r="E610" i="1"/>
  <c r="E613" i="1" s="1"/>
  <c r="I613" i="1" s="1"/>
  <c r="I610" i="1" l="1"/>
  <c r="K565" i="1"/>
  <c r="J565" i="1"/>
  <c r="E565" i="1"/>
  <c r="I563" i="1"/>
  <c r="G419" i="1"/>
  <c r="J413" i="1"/>
  <c r="J419" i="1" s="1"/>
  <c r="K413" i="1"/>
  <c r="L413" i="1"/>
  <c r="L419" i="1" s="1"/>
  <c r="H419" i="1"/>
  <c r="I413" i="1"/>
  <c r="K321" i="1"/>
  <c r="L321" i="1"/>
  <c r="L324" i="1" s="1"/>
  <c r="J321" i="1"/>
  <c r="J324" i="1" s="1"/>
  <c r="E321" i="1"/>
  <c r="E324" i="1" s="1"/>
  <c r="I323" i="1"/>
  <c r="K273" i="1"/>
  <c r="L273" i="1"/>
  <c r="J273" i="1"/>
  <c r="E271" i="1"/>
  <c r="I271" i="1" s="1"/>
  <c r="E273" i="1"/>
  <c r="I273" i="1" s="1"/>
  <c r="L225" i="1"/>
  <c r="J225" i="1"/>
  <c r="K225" i="1"/>
  <c r="I222" i="1"/>
  <c r="I224" i="1"/>
  <c r="I225" i="1" l="1"/>
  <c r="K324" i="1"/>
  <c r="K419" i="1"/>
  <c r="J270" i="1"/>
  <c r="J276" i="1" s="1"/>
  <c r="K270" i="1"/>
  <c r="L270" i="1"/>
  <c r="L276" i="1" s="1"/>
  <c r="E270" i="1"/>
  <c r="E276" i="1" s="1"/>
  <c r="E419" i="1"/>
  <c r="I419" i="1" s="1"/>
  <c r="I560" i="1"/>
  <c r="E225" i="1"/>
  <c r="I321" i="1"/>
  <c r="I324" i="1" s="1"/>
  <c r="I565" i="1" l="1"/>
  <c r="K276" i="1"/>
  <c r="I270" i="1"/>
  <c r="I276" i="1" l="1"/>
</calcChain>
</file>

<file path=xl/sharedStrings.xml><?xml version="1.0" encoding="utf-8"?>
<sst xmlns="http://schemas.openxmlformats.org/spreadsheetml/2006/main" count="5135" uniqueCount="304">
  <si>
    <t>NN</t>
  </si>
  <si>
    <t>Բյուջետային ծախսերի տնտեսագիտական դասակարգման տարրերի</t>
  </si>
  <si>
    <t>Տարեսկզբին հաստատված</t>
  </si>
  <si>
    <t>Փոփոխություններ տարեկան նախահաշվում</t>
  </si>
  <si>
    <t>Ֆինանսավորում</t>
  </si>
  <si>
    <t>Դրամարկղային ծախս</t>
  </si>
  <si>
    <t>Փաստացի ծախս</t>
  </si>
  <si>
    <t>Դրամարկղի մնացորդ</t>
  </si>
  <si>
    <t>անվանումները</t>
  </si>
  <si>
    <t>ՀՀ կառավ. կողմից (համայնքի ղեկավարի որոշում)</t>
  </si>
  <si>
    <t>Վերադասի կողմից</t>
  </si>
  <si>
    <t>Ընդամենը</t>
  </si>
  <si>
    <t>Որոնցից 30 օրից անց պարտքեր</t>
  </si>
  <si>
    <t>Ա</t>
  </si>
  <si>
    <t>Բ</t>
  </si>
  <si>
    <t>Գ</t>
  </si>
  <si>
    <t>Դ</t>
  </si>
  <si>
    <t>Ե</t>
  </si>
  <si>
    <t>Զ</t>
  </si>
  <si>
    <t>է</t>
  </si>
  <si>
    <t>Ը=Դ+Ե+Զ+է</t>
  </si>
  <si>
    <t>Թ</t>
  </si>
  <si>
    <t>ժ</t>
  </si>
  <si>
    <t>ԺԱ</t>
  </si>
  <si>
    <t>ԺԲ</t>
  </si>
  <si>
    <t>ԺԳ</t>
  </si>
  <si>
    <t>ԺԴ</t>
  </si>
  <si>
    <t>X</t>
  </si>
  <si>
    <t>x</t>
  </si>
  <si>
    <t>1. Ծրագրի պատասխանատու մարմնի</t>
  </si>
  <si>
    <t>Անվանումը`</t>
  </si>
  <si>
    <t>Դասիչը՝</t>
  </si>
  <si>
    <t>2. Միջոցառումը կատարող մարմնի</t>
  </si>
  <si>
    <t>3. Հիմնարկի անվանումը՝</t>
  </si>
  <si>
    <t>4. Հիմնարկի տեղաբաշխման մարզի և համայնքի կոդը՝</t>
  </si>
  <si>
    <t>5. Ծախսերի ֆինանսավորման աղբյուրի կոդը՝</t>
  </si>
  <si>
    <t>6. Բյուջետային ծախսերի գործառական դասակարգման</t>
  </si>
  <si>
    <t xml:space="preserve">Բաժին N </t>
  </si>
  <si>
    <t>Խումբ N</t>
  </si>
  <si>
    <t>Դաս N</t>
  </si>
  <si>
    <t xml:space="preserve">7. Ծրագրային դասակարգման </t>
  </si>
  <si>
    <t>Ծրագրի անվանումը</t>
  </si>
  <si>
    <t>Ծրագրի դասիչը</t>
  </si>
  <si>
    <t>Միջոցառման անվանումը</t>
  </si>
  <si>
    <t>Միջոցառման դասիչը</t>
  </si>
  <si>
    <t>8. Ֆինանսական ցուցանիշների չափման միավորը՝</t>
  </si>
  <si>
    <t>Վճարման ենթակա, սակայն չիրականացված վճարումներ (պարտքեր)</t>
  </si>
  <si>
    <t>Տարեկան ճշտված նախահաշիվ</t>
  </si>
  <si>
    <t xml:space="preserve">ՀՀ օրենք (համայնքի ավագանու որոշում) </t>
  </si>
  <si>
    <t>Տարեսկզբին հաստատված տարեկան նախահաշիվ</t>
  </si>
  <si>
    <t>Տողի                        NN</t>
  </si>
  <si>
    <t>1,1 Աշխատանքի վարձատրություն</t>
  </si>
  <si>
    <t>-ՀՀ ֆինանսների նախարարության աշխատողների պարգևատրում</t>
  </si>
  <si>
    <t>2 Ծառայությունների և ապրանքների ձեռք բերում</t>
  </si>
  <si>
    <t>2.1 Շարունակական ծախսեր</t>
  </si>
  <si>
    <t>2.4 Այլ մասնագիտական ծառայությունների ձեռք բերում</t>
  </si>
  <si>
    <t>2.5 Ընթացիկ նորոգում և պահպանում (ծառայություններ և նյութեր)</t>
  </si>
  <si>
    <t>3 Տոկոսավճարներ</t>
  </si>
  <si>
    <t>7.2 ՀԱՐԿԵՐ, ՊԱՐՏԱԴԻՐ ՎՃԱՐՆԵՐ ԵՎ ՏՈՒՅԺԵՐ, ՈՐՈՆՔ ԿԱՌԱՎԱՐՄԱՆ ՏԱՐԲԵՐ ՄԱԿԱՐԴԱԿՆԵՐԻ ԿՈՂՄԻՑ ԿԻՐԱՌՎՈՒՄ ԵՆ ՄԻՄՅԱՆՑ ՆԿԱՏՄԱՄԲ</t>
  </si>
  <si>
    <t>7.6 ԱՅԼ ԾԱԽՍԵՐ</t>
  </si>
  <si>
    <t>486100*</t>
  </si>
  <si>
    <t>7.7 ՊԱՀՈՒՍՏԱՅԻՆ ՄԻՋՈՑՆԵՐ</t>
  </si>
  <si>
    <t>Բ, ՈՉ ՖԻՆԱՆՍԱԿԱՆ ԱԿՏԻՎՆԵՐԻ ԳԾՈՎ ԾԱԽՍԵՐ</t>
  </si>
  <si>
    <t>1.ՀԻՄՆԱԿԱՆ ՄԻՋՈՑՆԵՐ</t>
  </si>
  <si>
    <t>Ընդամենը ծախսեր (տող1200000+ տող1000000)</t>
  </si>
  <si>
    <t xml:space="preserve">1.ՊԵՏԱԿԱՆ, ՏԵՂԱԿԱՆ ԻՆՔՆԱԿԱՌԱՎԱՐՄԱՆ ՄԱՐՄԻՆՆԵՐԻ, ԴՐԱՆՑ ԵՆԹԱԿԱ ԲՅՈՒՋԵՏԱՅԻՆ ՀԻՄՆԱՐԿՆԵՐԻ ԱՇԽԱՏՈՂՆԵՐԻ ԱՇԽԱՏԱՎԱՐՁԸ՝ ԸՆԴԱՄԵՆԸ,                                                                                                                       այդ թվում՝ </t>
  </si>
  <si>
    <t>Առաջին կարգի ստորագրություն</t>
  </si>
  <si>
    <t xml:space="preserve"> ________________ </t>
  </si>
  <si>
    <t>(ստորագրություն)</t>
  </si>
  <si>
    <t>(Ա.Հ.Ա.)</t>
  </si>
  <si>
    <t>Կ.Տ.</t>
  </si>
  <si>
    <t>Երկրորդ կարգի ստորագրություն</t>
  </si>
  <si>
    <t>Ա. ԸՆԹԱՑԻԿ ԾԱԽՍԵՐ՝ ԸՆԴԱՄԵՆԸ,</t>
  </si>
  <si>
    <t> -Աշխատողների աշխատավարձեր և հավելավճարներ</t>
  </si>
  <si>
    <t> - Պարգևատրումներ, դրամական խրախուսումներ և հատուկ վճարներ</t>
  </si>
  <si>
    <t> -Քաղաքացիական, դատական և պետական ծառայողների պարգևատրում</t>
  </si>
  <si>
    <t> -Այլ վարձատրություններ</t>
  </si>
  <si>
    <t> -Բնեղեն աշխատավարձեր և հավելավճարներ</t>
  </si>
  <si>
    <t> -գործառնական և բանկային ծառայությունների ծախսեր</t>
  </si>
  <si>
    <t> -էներգետիկ ծառայություններ</t>
  </si>
  <si>
    <t> -Կոմունալ ծառայություններ</t>
  </si>
  <si>
    <t> -Կապի ծառայություններ</t>
  </si>
  <si>
    <t> -Ապահովագրական ծախսեր</t>
  </si>
  <si>
    <t> -Գույքի և սարքավորումների վարձակալություն</t>
  </si>
  <si>
    <t> -Արտագերատեսչական ծախսեր</t>
  </si>
  <si>
    <t> -Ներքին գործուղումներ</t>
  </si>
  <si>
    <t> -Արտասահմանյան գործուղումների գծով ծախսեր</t>
  </si>
  <si>
    <t> -Այլ տրանսպորտային ծախսեր</t>
  </si>
  <si>
    <t>2.3 Պայմանագրային այլ ծառայությունների ձեռք բերում</t>
  </si>
  <si>
    <t> -Վարչական ծառայություններ</t>
  </si>
  <si>
    <t> -Համակարգչային ծառայություններ</t>
  </si>
  <si>
    <t> -Աշխատակազմի մասնագիտական զարգացման ծառայություններ</t>
  </si>
  <si>
    <t> -Տեղակատվական ծառայություններ</t>
  </si>
  <si>
    <t> -Կառավարչական ծառայություններ</t>
  </si>
  <si>
    <t> - Կենցաղային և հանրային սննդի ծառայություններ</t>
  </si>
  <si>
    <t> -Ներկայացուցչական ծախսեր</t>
  </si>
  <si>
    <t> -Ընդհանուր բնույթի այլ ծառայություններ</t>
  </si>
  <si>
    <t> -Մասնագիտական ծառայություններ</t>
  </si>
  <si>
    <t> -Շենքերի և կառույցների ընթացիկ նորոգում և պահպանում</t>
  </si>
  <si>
    <t> -Մեքենաների և սարքավորումների ընթացիկ նորոգում և պահպանում</t>
  </si>
  <si>
    <t>2.6 Նյութեր (ապրանքներ)</t>
  </si>
  <si>
    <t> -Գրասենյակային նյութեր և հագուստ</t>
  </si>
  <si>
    <t> -Տրանսպորտային նյութեր</t>
  </si>
  <si>
    <t> -Կենցաղային և հանրային սննդի նյութեր</t>
  </si>
  <si>
    <t> -Հատուկ նպատակային այլ նյութեր</t>
  </si>
  <si>
    <t> -Ներքին արժեթղթերի տոկոսավճարներ</t>
  </si>
  <si>
    <t> -Ներքին վարկերի տոկոսավճարներ</t>
  </si>
  <si>
    <t> -Արտաքին արժեթղթերի գծով տոկոսավճարներ</t>
  </si>
  <si>
    <t> -Արտաքին վարկերի գծով տոկոսավճարներ</t>
  </si>
  <si>
    <t> -Աշխատավարձի ֆոնդ</t>
  </si>
  <si>
    <t> -Այլ հարկեր</t>
  </si>
  <si>
    <t> -Պարտադիր վճարներ</t>
  </si>
  <si>
    <t> -Պետական հատվածի տարբեր մակարդակների կողմից միմյանց նկատմամբ կիրառվող տույժեր</t>
  </si>
  <si>
    <t> -Այլ ծախսեր</t>
  </si>
  <si>
    <t> -Այլ ծախսերի գծով պահեստավորված միջոցներ</t>
  </si>
  <si>
    <t> -Պահուստային միջոցներ</t>
  </si>
  <si>
    <t> -Շենքերի և շինությունների ձեռք բերում</t>
  </si>
  <si>
    <t> -Շենքերի և շինությունների կառուցում</t>
  </si>
  <si>
    <t> -Վարչական սարքավորումներ</t>
  </si>
  <si>
    <t> -Այլ մեքենաներ և սարքավորումներ</t>
  </si>
  <si>
    <t>Հ Ա Շ Վ Ե Տ Վ ՈՒ Թ Յ ՈՒ Ն</t>
  </si>
  <si>
    <t>ՀԻՄՆԱՐԿԻ ԿԱՏԱՐԱԾ ԲՅՈՒՋԵՏԱՅԻՆ ԾԱԽՍԵՐԻ ԵՎ ԲՅՈՒՋԵՏԱՅԻՆ ՊԱՐՏՔԵՐԻ ՄԱՍԻՆ</t>
  </si>
  <si>
    <t>Օրինակելի ձև Հ-2</t>
  </si>
  <si>
    <t>5. Բյուջետային ծախսերի գործառական դասակարգման</t>
  </si>
  <si>
    <t xml:space="preserve">6. Ծրագրային դասակարգման </t>
  </si>
  <si>
    <t>7. Ֆինանսական ցուցանիշների չափման միավորը՝</t>
  </si>
  <si>
    <t>Օրինակելի ձև Հ-8</t>
  </si>
  <si>
    <t>ԾՐԱԳՐԻ ՄԻՋՈՑԱՌՄԱՆ ԳԾՈՎ ԱՐԴՅՈՒՆՔԱՅԻՆ (ԿԱՏԱՐՈՂԱԿԱՆ) ՑՈՒՑԱՆԻՇՆԵՐԻ ՎԵՐԱԲԵՐՅԱԼ</t>
  </si>
  <si>
    <t>Տարեկան պլանային ցուցանիշը</t>
  </si>
  <si>
    <t>Հաշվետու ժամանակահատվածի պլանային ցուցանիշը</t>
  </si>
  <si>
    <t>Փաստացի ցուցանիշը հաշվետու ժամանակահատվածում</t>
  </si>
  <si>
    <t>Հաշվետու ժամանակահատվածի պլանային (ճշտված) և փաստացի ցուցանիշների տարբերությունը</t>
  </si>
  <si>
    <t>Տարբերության պատճառը</t>
  </si>
  <si>
    <t>Ծրագրի դասիչը՝</t>
  </si>
  <si>
    <t>Ճշտված</t>
  </si>
  <si>
    <t>Միջոցառման դասիչը՝</t>
  </si>
  <si>
    <t>Միջոցառման անվանումը՝</t>
  </si>
  <si>
    <t>Միջոցառման նկարագրությունը՝</t>
  </si>
  <si>
    <t>Միջոցառման տեսակը</t>
  </si>
  <si>
    <t>Միջոցառումն իրականացնողի անվանումը՝</t>
  </si>
  <si>
    <t>Արդյունքի չափորոշիչներ</t>
  </si>
  <si>
    <t>Միջոցառման վրա կատարվող ծախսը (հազար դրամ)</t>
  </si>
  <si>
    <t>01</t>
  </si>
  <si>
    <t>02</t>
  </si>
  <si>
    <t>ՀՀ ֆինանսների նախարարություն</t>
  </si>
  <si>
    <t xml:space="preserve"> Հանրային ֆինանսների կառավարման բնագավառում պետական քաղաքականության մշակում՝ ծրագրերի համակարգում և մոնիտորինգ</t>
  </si>
  <si>
    <t>Հազար դրամ</t>
  </si>
  <si>
    <t>09</t>
  </si>
  <si>
    <t>05</t>
  </si>
  <si>
    <t xml:space="preserve"> Հանրային հատվածի ֆինանսական ոլորտի մասնագետների վերապատրաստում</t>
  </si>
  <si>
    <t>03</t>
  </si>
  <si>
    <t xml:space="preserve"> ՀՀ միջազգային վարկանիշի տրամադրում</t>
  </si>
  <si>
    <t xml:space="preserve"> ՀՀ ֆինանսների նախարարության տեխնիկական հագեցվածության բարելավում</t>
  </si>
  <si>
    <t xml:space="preserve"> Գնումների գործընթացի կարգավորում և համակարգում</t>
  </si>
  <si>
    <t xml:space="preserve"> Էլեկտրոնային գնումների համակարգի տեխնիկական սպասարկում</t>
  </si>
  <si>
    <t>04</t>
  </si>
  <si>
    <t xml:space="preserve"> Ծառայությունների մատուցում </t>
  </si>
  <si>
    <t xml:space="preserve"> Պետական գնումների սահմանված կարգով մրցույթում հաղթող ճանաչված կազմակերպություններ </t>
  </si>
  <si>
    <t xml:space="preserve"> Բլումբերգ տեղեկատվական համակարգի առևտրային
տերմինալի շահագործում, հատ </t>
  </si>
  <si>
    <t xml:space="preserve"> Ռոյթերս տեղեկատվական համակարգի առևտրային
տերմինալի շահագործում, հատ </t>
  </si>
  <si>
    <t xml:space="preserve"> ՀՀ ֆինանսների նախարարություն </t>
  </si>
  <si>
    <t xml:space="preserve"> Հանրային հատվածի ֆինանսական ոլորտի մասնագետների վերապատրաստում </t>
  </si>
  <si>
    <t xml:space="preserve"> Պետական գնումների սահմանված կարգով մրցույթում հաղթող ճանաչված կազմակերպություն </t>
  </si>
  <si>
    <t xml:space="preserve"> Հանրային հատվածի ներքին աուդիտորների շարունակական մասնագիտական վերապատրաստման դասընթացների թիվ, հատ </t>
  </si>
  <si>
    <t xml:space="preserve"> Մշակվող ռազմավարական փաստաթղթերի քանակ, հատ </t>
  </si>
  <si>
    <t xml:space="preserve"> Նորմատիվ իրավական ակտերի քանակ, հատ </t>
  </si>
  <si>
    <t xml:space="preserve"> ՀՀ միջազգային վարկանիշի տրամադրում </t>
  </si>
  <si>
    <t xml:space="preserve"> ՀՀ ֆինանսների նախարարության տեխնիկական հագեցվածության բարելավում </t>
  </si>
  <si>
    <t xml:space="preserve"> ՀՀ ֆինանսների նախարարության համար համակարգչային տեխնիկայի և գրասենյակային գույքի ձեռք բերում </t>
  </si>
  <si>
    <t xml:space="preserve"> Պետական մարմինների կողմից օգտագործվող ոչ ֆինանսական ակտիվների հետ գործառնություններ </t>
  </si>
  <si>
    <t xml:space="preserve"> Էլեկտրոնային գնումների համակարգի տեխնիկական սպասարկում </t>
  </si>
  <si>
    <t xml:space="preserve">  «LSFinance (ԳԳՕ)» էլեկտրոնային գնումների համակարգի սպասարկում_x000D_
 </t>
  </si>
  <si>
    <t xml:space="preserve"> Էլեկտրոնային գնումների համակարգի կողմից սխալների կարգաբերում, տոկոս </t>
  </si>
  <si>
    <t xml:space="preserve"> Խնդիր բացահայտելուց հետո վերացման ժամանակահատվածը, աշխատանքային օր </t>
  </si>
  <si>
    <t xml:space="preserve"> Էլեկտրոնային գնումների համակարգի շահագործման անընդհատություն, տոկոս </t>
  </si>
  <si>
    <t xml:space="preserve"> Տրանսֆերտների տրամադրում </t>
  </si>
  <si>
    <t>Ընդամենը ծախսեր</t>
  </si>
  <si>
    <t xml:space="preserve">Ընդամենը ծախսեր </t>
  </si>
  <si>
    <r>
      <t xml:space="preserve">2.2 </t>
    </r>
    <r>
      <rPr>
        <b/>
        <sz val="10"/>
        <color rgb="FF000000"/>
        <rFont val="GHEA Grapalat"/>
        <family val="3"/>
      </rPr>
      <t xml:space="preserve">. </t>
    </r>
    <r>
      <rPr>
        <i/>
        <sz val="10"/>
        <color rgb="FF000000"/>
        <rFont val="GHEA Grapalat"/>
        <family val="3"/>
      </rPr>
      <t xml:space="preserve">Ծառայողական գործուղումների գծով ծախսեր </t>
    </r>
  </si>
  <si>
    <t>Ֆինանսական կառավարման համակարգի վճարահաշվարկային ծառայություններ</t>
  </si>
  <si>
    <t xml:space="preserve"> Գանձապետարանի կողմից սպասարկվող հիմնարկների թիվ, հատ </t>
  </si>
  <si>
    <t xml:space="preserve"> Գանձապետական հաշիվների էլեկտրոնային կառավարման ապահովում, պետական վճարումների էլեկտրոնային համակարգի սպասարկում, տոկոս </t>
  </si>
  <si>
    <t xml:space="preserve"> Գնումների գործընթացի կարգավորում և համակարգում </t>
  </si>
  <si>
    <t>Հանրային հատվածի ֆինանսական ոլորտի մասնագետների վերապատրաստում</t>
  </si>
  <si>
    <t>ՀՀ պետական կառավարման մարմինների կողմից դիմումներ, հայցադիմումներ, դատարանի վճիռներ և որոշումների դեմ վերաքննիչ և վճռաբեկ բողոքներ ներկայացնելիս` «Պետական տուրքի մասին» ՀՀ օրենքով սահմանված վճարումներ</t>
  </si>
  <si>
    <t>Պետական պարտքի կառավարում</t>
  </si>
  <si>
    <t>07</t>
  </si>
  <si>
    <t xml:space="preserve"> Մուրհակների սպասարկում </t>
  </si>
  <si>
    <t xml:space="preserve"> ՀՀ պետական ներքին և արտաքին պարտքի դիմաց տոկոսների վճարում և պարտքի մարում և պարտքային գործառնությունների հետ կապված այլ վճարումներ </t>
  </si>
  <si>
    <t>Մուրհակների սպասարկում</t>
  </si>
  <si>
    <t>Մասնագիտացված միավոր</t>
  </si>
  <si>
    <t xml:space="preserve">Արտարժութային պետական պարտատոմսերի թողարկմանն առընչվող ծախսեր </t>
  </si>
  <si>
    <t>ԱՄՓՈՓ</t>
  </si>
  <si>
    <t>Վահրամ Պողոսյան</t>
  </si>
  <si>
    <t>Իրավաբանական անձի նույնականիշների քանակ, հատ</t>
  </si>
  <si>
    <t xml:space="preserve"> Բլումբերգ և Ռոյթերս տեղեկատվական համակարգերի առևտրային տերմինալների սպասարկման ու պարտքի գրանցման և կառավարման DMFAS 6.0 համակարգի տեխնիկական սպասարկման ծառայությունների դիմաց վճարումներ </t>
  </si>
  <si>
    <t xml:space="preserve">Պարտքի կառավարմանն առընչվող տեղեկատվական համակարգերի և ծրագրերի սպասարկում </t>
  </si>
  <si>
    <t xml:space="preserve"> Սպասարկվող DMFAS համակարգերի քանակ (հատ) </t>
  </si>
  <si>
    <t xml:space="preserve">Կառավարության պարտքի սպասարկում </t>
  </si>
  <si>
    <t xml:space="preserve">Կառավարության պարտքի սպասարկում (տոկոսավճարներ) </t>
  </si>
  <si>
    <t>Ֆինանսավորման ծախսերի իրականացում</t>
  </si>
  <si>
    <t xml:space="preserve"> Ծառայությունը մատուցող կազմակերպության(ների) անվանում(ներ)ը </t>
  </si>
  <si>
    <t xml:space="preserve"> Հանրային հատվածի որակավորված գնումների համակարգողների և ներքին աուդիտորների շարունակական մասնագիտական վերապատրաստում, հանրային ծրագրերի ֆինանսական և ծրագրային պատասխանատուների ԾԲ կարողությունների բարելավման դասընթացների կազմակերում </t>
  </si>
  <si>
    <t xml:space="preserve"> Քաղաքականության մշակման և դրա կատարման համակարգման, պետական ծրագրերի պլանավորման, մշակման, իրականացման և մոնիտորինգի (վերահսկման) ծառայություններ </t>
  </si>
  <si>
    <t xml:space="preserve"> ՀՀ տնտեսական, քաղաքական և ֆինանսական ցուցանիշների գնահատման, գնահատականների  հիման վրա վարկանիշի շնորհման նպատակով համագործակցություն վարկանիշ շնորհող հեղինակավոր միջազգային ընկերությունների հետ </t>
  </si>
  <si>
    <t xml:space="preserve"> Գնումների պլանների կազմման, էլեկտրոնային մրցույթների անցկացման, պայմանագրերի կատարման և գնումների հաշվետվողականության` միմյանց ինտեգրված մոդուլների տեխնիկական սպասարկում </t>
  </si>
  <si>
    <t xml:space="preserve"> Հանրային ֆինանսների կառավարման բնագավառում պետական քաղաքականության մշակում, ծրագրերի համակարգում և մոնիտորինգ</t>
  </si>
  <si>
    <t xml:space="preserve"> Պլանավորում, բյուջետավորում, գանձապետական ծառայություններ, պետական պարտքի կառավարում, տնտեսական և հարկաբյուջետային քաղաքականության մշակում և մոնիտորինգ</t>
  </si>
  <si>
    <t xml:space="preserve"> Գնումների պլանների կազմման, էլեկտրոնային մրցույթների անցկացման, պայմանագրերի կատարման և գնումների հաշվետվողականության` միմյանց ինտեգրված մոդուլների տեխնիկական սպասարկում</t>
  </si>
  <si>
    <t xml:space="preserve">Ռուսաստանի Դաշնության կողմից Հայաստանի Հանրապետությանն անհատույց ֆինանսական օգնության դրամաշնորհային ծրագրի շրջանակներում խորհրդատվական ծառայությունների ձեռքբերում </t>
  </si>
  <si>
    <t xml:space="preserve">32002 
</t>
  </si>
  <si>
    <t xml:space="preserve"> ՀՀ ֆինանսների նախարարության և ՌԴ ֆինանսների նախարարության միջև` Ռուսաստանի Դաշնության կողմից Հայաստանի Հանրապետությանն անհատույց ֆինանսական օգնության դրամաշնորհային ծրագրի շրջանակներում Կառավարության ֆինանսական կառավարման տեղեկատվական համակարգերի ներդրում </t>
  </si>
  <si>
    <t xml:space="preserve"> Այլ պետական կազմակերպությունների կողմից օգտագործվող ոչ ֆինանսական ակտիվների հետ գործառնություններ </t>
  </si>
  <si>
    <t xml:space="preserve"> ՀՀ հանրային հատվածի կազմակերպություններ </t>
  </si>
  <si>
    <t xml:space="preserve"> ՀՀ ֆինանսների նախարարության և ՌԴ ֆինանսների նախարարության միջև` Ռուսաստանի Դաշնության կողմից Հայաստանի Հանրապետությանն անհատույց ֆինանսական օգնության դրամաշնորհային ծրագրի շրջանակներում խորհրդատվական ծառայությունների ձեռքբերում_x000D_
 </t>
  </si>
  <si>
    <t xml:space="preserve"> Ռուսաստանի Դաշնության կողմից Հայաստանի Հանրապետությանն անհատույց ֆինանսական օգնության դրամաշնորհային ծրագրի շրջանակներում ԿՖԿՏՀ ներդրում </t>
  </si>
  <si>
    <t>Ռուսաստանի Դաշնության կողմից Հայաստանի Հանրապետությանն անհատույց ֆինանսական օգնության դրամաշնորհային ծրագրի շրջանակներում խորհրդատվական ծառայությունների ձեռքբերում</t>
  </si>
  <si>
    <t xml:space="preserve"> Պլանավորում, բյուջետավորում, գանձապետական ծառայություններ, պետական պարտքի կառավարում, տնտեսական և հարկաբյուջետային քաղաքականության մշակում և մոնիտորինգ </t>
  </si>
  <si>
    <t>Դրամաշնորհ</t>
  </si>
  <si>
    <t>Համաֆինանսավորում</t>
  </si>
  <si>
    <t xml:space="preserve">  Բլումբերգ և Ռոյթերս տեղեկատվական համակարգերի առևտրային տերմինալներով նախատեսված տեղեկատվության նվազագույն անխափան հասանելիության մակարդակ, տոկոս </t>
  </si>
  <si>
    <t xml:space="preserve"> Պարտատոմսերի տեղաբաշխումների կազմակերպման, իրավասպասարկման, վարկանշման, ցուցակման ծառայությունների և իրավաբանական անձի նույնականիշի ձեռքբերման, պարտատոմսերի սեփականատիրոջ, իրավակարգավորման դաշտի, պահառուի փոփոխության գծով գործարքների դիմաց վճարումներ </t>
  </si>
  <si>
    <t xml:space="preserve"> Ծրագրային բյուջետավորում դասընթացներին  մասնակցած ֆինանսական և ծրագրային մասնագետների թվաքանակ, մարդ </t>
  </si>
  <si>
    <t xml:space="preserve"> Ծրագրային բյուջետավորում վերապատրաստման մեկ դասընթացի միջին տևողություն, ժամ </t>
  </si>
  <si>
    <t xml:space="preserve"> Հանրային հատվածի ներքին աուդիտորների շարունակական  վերապատրաստվող ներքին աուդիտորների թվաքանակ, մարդ </t>
  </si>
  <si>
    <t xml:space="preserve"> Հանրային հատվածի ներքին աուդիտորների  մասնագիտական վերապատրաստման դասընթացներին մասնակցած անձանց կին-տղամարդ հարաբերակցություն, տոկոս </t>
  </si>
  <si>
    <t xml:space="preserve"> Ֆինանսական կառավարման համակարգի վճարահաշվարկային գործառույթներն ապահովող համակարգերի սպասարկում, այդ թվում՛ «LSFinance (ԳԳՕ)», «Client Treasury», «LSBudget», e-payments, ներքին աուդիտի միասնական կառավարման տեղեկ. hամակարգ, բանկային ծառայություններ
 </t>
  </si>
  <si>
    <t xml:space="preserve"> Armeps.am և Armeps.am/ppcm գնումների համակարգերի սպասարկում </t>
  </si>
  <si>
    <t>Միջոցառումն իրականացնողի անվանումը</t>
  </si>
  <si>
    <t xml:space="preserve">«Standard Poors» վարկանիշային գործակալության կողմից վարկանիշերի վերանայումների նվազագույն քանակ, անգամ </t>
  </si>
  <si>
    <t>06</t>
  </si>
  <si>
    <t>7.5 ԿԱՌԱՎԱՐՄԱՆ ՄԱՐՄԻՆՆԵՐԻ ԳՈՐԾՈՒՆԵՈՒԹՅԱՆ ՀԵՏԵՎԱՆՔՈՎ ԱՌԱՋԱՑԱԾ ՎՆԱՍՆԵՐԻ ԿԱՄ ՎՆԱՍՎԱԾՔՆԵՐԻ ՎԵՐԱԿԱՆԳՆՈՒՄ</t>
  </si>
  <si>
    <t> -Կառավարման մարմինների գործունեության հետևանքով առաջացած վնասվածքների կամ վնասների վերականգնում</t>
  </si>
  <si>
    <t>Խորհրդակցական ծառայությունների ձեռքբերման պայմանագիր (քանակ)</t>
  </si>
  <si>
    <t xml:space="preserve"> -Արտաքին տոկոսավճարներ</t>
  </si>
  <si>
    <t> -Ներքին տոկոսավճարներ</t>
  </si>
  <si>
    <t>Վարկային և դրամաշնորհային միջոցներից մուտքեր</t>
  </si>
  <si>
    <t xml:space="preserve"> Դատական ակտերի հիման վրա ՀՀ պետական բյուջեից բռնագանձման ենթակա գումարների վճարում</t>
  </si>
  <si>
    <t xml:space="preserve"> Ծրագրային բյուջետավորում վերապատրաստվող խմբերի միջին թվաքանակ, մարդ </t>
  </si>
  <si>
    <t>Վերապատրաստվող քաղաքացիական ծառայողների թվաքանակ, մարդ</t>
  </si>
  <si>
    <t>ԲԳԿ-ի գծով հաստատված բյուջեի նկատմամբ կատարողական տոկոս</t>
  </si>
  <si>
    <t xml:space="preserve"> Fitch և Moodys վարկանշային ընկերություններ, «Standard Poors» վարկանիշային գործակալություն</t>
  </si>
  <si>
    <t>Դատական ակտերի հիման վրա ՀՀ պետական բյուջեից բռնագանձման ենթակա գումարների վճարում</t>
  </si>
  <si>
    <t>Փաստացի վճարվել է այնքան գումար, որքան տվյալ ժամանակահատվածում ներկայացվել է ՀՀ պետական բյուջեից բռնագանձման պահանջով դատական ակտ:</t>
  </si>
  <si>
    <t>Թողարկված մուրհակները մուրհակատերերի կողմից չեն ներկայացվել վճարման:</t>
  </si>
  <si>
    <t xml:space="preserve">Արտարժութային պետական պարտատոմսերի թողարկմանն առնչվող ծախսեր </t>
  </si>
  <si>
    <t xml:space="preserve">Պարտքի կառավարմանն առնչվող տեղեկատվական համակարգերի և ծրագրերի սպասարկում </t>
  </si>
  <si>
    <t xml:space="preserve">Արտարժութային պետական պարտատոմսերի թողարկմանն առնվող ծախսեր </t>
  </si>
  <si>
    <t xml:space="preserve"> Գործարար համաժողովի կազմակերպում </t>
  </si>
  <si>
    <t xml:space="preserve"> Պետական բյուջետային ծրագրերի գնահատում</t>
  </si>
  <si>
    <t>Նկարագրությունը՝</t>
  </si>
  <si>
    <t>Մարման ենթակա մուրհակների թվաքանակ</t>
  </si>
  <si>
    <t>Պետական գնումների սահմանված կարգով մրցույթում հաղթող ճանաչված կազմակերպություն</t>
  </si>
  <si>
    <t>45/55</t>
  </si>
  <si>
    <t>Ակտիվն օգտագործող կազմակերպության անվանումը</t>
  </si>
  <si>
    <t xml:space="preserve">Ծառայությունը մատուցող կազմակերպության (ների) անվանում (ներ) ը </t>
  </si>
  <si>
    <t xml:space="preserve">Տեխնիկական խնդիրների լուծում, ծրագրային ուղղումների ներդրում, սխալների վերացում, ծրագրային ապահովման ուղղումների ներդրման փաթեթների ստեղծում LSFinance (ԳԳՕ) էլեկտրոնային գնումների համակարգի սպասարկում , հատ </t>
  </si>
  <si>
    <t xml:space="preserve">Պետական բյուջետային, ինչպես նաև արտաբյուջետային միջոցների հաշվին մրցակցային եղանակով բացառությամբ երկփուլ մրցույթի գնման ընթացակարգերի իրականացում էլեկտրոնային համակարգով, տոկոս </t>
  </si>
  <si>
    <t xml:space="preserve"> ԿՖԿՏՀ ծրագրային ապահովման ձեռքբերման համար անհրաժեշտ տեխնիկական առաջադրանք և գնման փաստաթղթեր, փաթեթ </t>
  </si>
  <si>
    <t>ԿՖԿՏՀ-ի օգտվողների ուսուցանում, %</t>
  </si>
  <si>
    <t>ՎԶԵԲ կառավարիչների խորհրդի տարեկան հանդիպման և գործարար համաժողովի կազմակերպում</t>
  </si>
  <si>
    <t xml:space="preserve">Ծառայությունների մատուցում </t>
  </si>
  <si>
    <t xml:space="preserve">Պետական գնումների սահմանված կարգով մրցույթում հաղթող ճանաչված կազմակերպություններ </t>
  </si>
  <si>
    <t>Տեսահոլովակների պատրաստում թիվ, հատ</t>
  </si>
  <si>
    <t xml:space="preserve">Պետական բյուջետային ծրագրերի գնահատում </t>
  </si>
  <si>
    <t xml:space="preserve"> Իրականացնել  բյուջետային ծրագրերի վերլուծություն, գնահատում, աուդիտ՛ հրապարակելով արդյունքները </t>
  </si>
  <si>
    <t>Աուդիտորների քանակ</t>
  </si>
  <si>
    <t xml:space="preserve">  Բլումբերգ Ֆինանս (Bloomberg Finance L.P.), Թոմսոն Ռոյթերս (Thomson Reuters (Markets) Eastern Europe Limited), ՄԱԿ-ի Առևտրի և զարգացման համաժողով (UNCTAD) </t>
  </si>
  <si>
    <t xml:space="preserve">Պարտատոմսերի սեփականատիրոջ, իրավական կարգավորման դաշտի, պահառուի փոփոխության գծով գործարքների քանակ, հատ </t>
  </si>
  <si>
    <t xml:space="preserve">Օգտակար գործողության ժամկետում գտնվող գույքով և տեխնիկական սարքավորումներով հագեցվածության տոկոս </t>
  </si>
  <si>
    <t>Պայմանավորված է ԱՄՆ դոլարի նկատմամբ ՀՀ դրամի կանխատեսումային և փաստացի ձևավորված փոխարժեքների տարբերությունով:</t>
  </si>
  <si>
    <t>01.01.2023թ.--01.01.2024թ. ժամանակահատվածի համար</t>
  </si>
  <si>
    <t>01.01.2024թ. --01.04.2024թ. ժամանակահատվածի համար</t>
  </si>
  <si>
    <t>01.01.2024թ.--01.04.2024թ. ժամանակահատվածի համար</t>
  </si>
  <si>
    <t xml:space="preserve"> Գլխավոր տեղաբաշխող(ներ)ը և իրավախորհրդատուն հայտնի կլինեն մրցույթի արդյունքներով, վարկանշումը կիրականցվի Մուդիս և Ֆիտչ վարկանշային գործակալությունների կողմից, ցուցակումը կիրականացվի Իռլանդական ֆոնդային բորսայի կողմից </t>
  </si>
  <si>
    <t xml:space="preserve">Հանրապետության կողմից թողարկվող արտարժութային պետական պարտատոմսերը ցուցակող միջազգային ֆոնդային բորսաների քանակ, հատ </t>
  </si>
  <si>
    <t xml:space="preserve"> Ծրագրային բյուջետավորում թեմայով դասընթացների թվաքանակ, հատ </t>
  </si>
  <si>
    <t xml:space="preserve"> Մասնագիտական վերապատրաստման դասընթացների թիվ, հատ </t>
  </si>
  <si>
    <t xml:space="preserve">Քաղաքացիական ծառայողների մասնակցությունը մասնագիտական վերապատրաստումների  դասընթացներին, տոկոս </t>
  </si>
  <si>
    <t xml:space="preserve"> Գանձապետարանի կողմից սպասարկվող ԲԳԿ-ների թիվ, հատ </t>
  </si>
  <si>
    <t xml:space="preserve"> Գանձապետարանի կողմից սպասարկվող համայնքների թիվ, հատ </t>
  </si>
  <si>
    <t xml:space="preserve"> Գանձապետարանի կողմից սպասարկվող ԲՍԿ-ների թիվ, հատ </t>
  </si>
  <si>
    <t xml:space="preserve">Oգտակար ծառայության ժամկետում գտնվող համակարգչային սարքավորումների, տեխնիկաների մասնաբաժինը ընդհանուրի մեջ, տոկոս </t>
  </si>
  <si>
    <t xml:space="preserve">Oգտակար ծառայության ժամկետում գտնվող գրասենյակային և տնտեսական գույքի մասնաբաժինը ընդհանուրի մեջ, տոկոս </t>
  </si>
  <si>
    <t xml:space="preserve"> Տեխնիկական խնդիրների լուծում, ծրագրային ուղղումների ներդրում, ցանցային/տեխնիկական  խնդիրների հայտնաբերում, սխալների վերացում, բարդ իրավիճակների վերարտադրում, ծրագրային ապահովման ուղղումների ներդրման փաթեթների ստեղծում, հատ </t>
  </si>
  <si>
    <t xml:space="preserve"> ԿՖԿՏՀ հիմնական մոդուլների բիզնես գործընթացների վերլուծության հիման վրա առաջարկված ԿՖԿՏՀ  կոնցեպտի ներդրման ծրագրային ապահովման գնման փաստաթղթերի մշակում, % </t>
  </si>
  <si>
    <t xml:space="preserve"> Տեխնիկական առաջադրանքին համապատասխան ներդրված ԿՖԿՏՀ, % </t>
  </si>
  <si>
    <t xml:space="preserve"> ԿՖԿՏՀ ավտոմատացված համակարգի առկայություն,  հատ </t>
  </si>
  <si>
    <t xml:space="preserve">Ներքին աուդիտորների շարունակական մասնագիտական վերապատրաստման մեկ դասընթացի միջին տևողություն, ժամ </t>
  </si>
  <si>
    <t xml:space="preserve">Fitch-ի վարկային դեֆոլտի (երկարաժամկետ և կարճաժամկետ, դրամային և արտարժույթային) վարկանիշների վերանայումների նվազագույն քանակ, անգամ </t>
  </si>
  <si>
    <t xml:space="preserve">Moodys-ի վարկային դեֆոլտի (երկարաժամկետ և կարճաժամկետ, դրամային և արտարժույթային) վարկանիշների վերանայումների նվազագույն քանակ, անգամ </t>
  </si>
  <si>
    <t>15 ապրիլի 2024 թ.</t>
  </si>
  <si>
    <t>ԱՄՆ դոլարի նկատմամբ ՀՀ դրամի կանխատեսումային և փաստացի ձևավորված փոխարժեքների տարբերություն, կանխատեսումային և փաստացի կատարված գործարքների տարբերություն:</t>
  </si>
  <si>
    <r>
      <t xml:space="preserve">1. 6-ամսյա EURIBOR, SOFR և SDR տոկոսադրույքի կանխատեսումային և 2024թ. 1-ին եռամսյակի վճարումների համար կիրառված փաստացի դրույքաչափերի տարբերություն: </t>
    </r>
    <r>
      <rPr>
        <b/>
        <sz val="10"/>
        <color indexed="8"/>
        <rFont val="GHEA Grapalat"/>
        <family val="3"/>
      </rPr>
      <t>2</t>
    </r>
    <r>
      <rPr>
        <sz val="10"/>
        <color indexed="8"/>
        <rFont val="GHEA Grapalat"/>
        <family val="3"/>
      </rPr>
      <t xml:space="preserve">. 2023թ. և 2024թ. 1-ին եռամսյակի ընթացքում մի շարք վարկերի գծով մասհանումների պլանային ցուցանիշի էական թերակատարում: </t>
    </r>
    <r>
      <rPr>
        <b/>
        <sz val="10"/>
        <color indexed="8"/>
        <rFont val="GHEA Grapalat"/>
        <family val="3"/>
      </rPr>
      <t>3</t>
    </r>
    <r>
      <rPr>
        <sz val="10"/>
        <color indexed="8"/>
        <rFont val="GHEA Grapalat"/>
        <family val="3"/>
      </rPr>
      <t xml:space="preserve">. SDR-ի ԱՄՆ դոլարի նկատմամբ կանխատեսումային և փաստացի ձևավորված փոխարժեքի տարբերություն: </t>
    </r>
    <r>
      <rPr>
        <b/>
        <sz val="10"/>
        <color indexed="8"/>
        <rFont val="GHEA Grapalat"/>
        <family val="3"/>
      </rPr>
      <t>4</t>
    </r>
    <r>
      <rPr>
        <sz val="10"/>
        <color indexed="8"/>
        <rFont val="GHEA Grapalat"/>
        <family val="3"/>
      </rPr>
      <t>. Արտարժույթների նկատմամբ ՀՀ դրամի կանխատեսումային և փաստացի ձևավորված փոխարժեքների տարբերություն:</t>
    </r>
  </si>
  <si>
    <r>
      <t xml:space="preserve">Տարբերությունը պայամանվորված է դասընթացի ձևաչափի փոփոխությամբ՝ քննարկվում է դասընթացները լսարանային եղանակով իրականացնելու հարցը: </t>
    </r>
    <r>
      <rPr>
        <sz val="10"/>
        <rFont val="GHEA Grapalat"/>
        <family val="3"/>
      </rPr>
      <t xml:space="preserve">ՀՀ ֆինանսների նախարարի 28.12.2023թ. N 516-Ն հրամանի 2-րդ հավելվածի 33-րդ կետի համաձայն ներքին աուդիտորը որակավորում ստանալու տարվան հաջորդող յուրաքանչյուր 3-րդ տարում պետք է անցնի վերապատրաստում, ընդ որում մինչև 30.12.2022թ. որակավորում ստացած ներքին աուդիտորների հաջորդ վերապատրաստման տարի համարվում է 2025 թվականը, ուստի 2024թ. 1-ին եռամսյակում ներքին աուդիտորների վերապատրաստման դասընթացներ չեն կազմակերպվել: </t>
    </r>
  </si>
  <si>
    <t>Հաշվետու ժամանակահատվածում վճարման պահանջ ստացվել է միայն «Ստանդարտ ընդ Փուրզ» վարկանիշային գործակալությունից:</t>
  </si>
  <si>
    <t>Արաիկ Եսայան</t>
  </si>
  <si>
    <t>Պայմանագրերը կնքված են հաստատված անվանացանկի համաձայն, և վճարումները կկատարվեն կնքված պայմանագրով հաստատված ժամանակացույցի համապատասխան:</t>
  </si>
  <si>
    <t>Մարտ ամսին մատուցված ծառայությունների դիմաց  վճարումները կկատարվեն ապրիլ ամսին:</t>
  </si>
  <si>
    <t xml:space="preserve"> Մարտ ամսին մատուցված ծառայությունների դիմաց վճարումները կկատարվեն ապրիլ ամսին: </t>
  </si>
  <si>
    <t xml:space="preserve">Տարբերությունը պայմանավորված է բանկերի կողմից փաստացի մատուցած ծառայություններով: Մարտ ամսին մատուցված ծառայությունների դիմաց վճարումները կկատարվեն ապրիլ ամսին:
</t>
  </si>
  <si>
    <t>Տարբերությունը պայամանվորված է գնահատման կանոնավոր գործընթացի ներդրման գործառույթի իրավական կարգավորման բացակայությամբ, որի վերաբերյալ օրենսդրական փոփոխությոնների փաթեթը գտնվում է ԱԺ-ում։</t>
  </si>
  <si>
    <t>Հաշվետվու ժամանակաշրջանում շարունակվել են ՖՆ և «Հարմոնիա» հիմնադրամի միջև 20.04.2021թ. կնքված № «ՀՀ ՖՆ-ԵՄԾԶԲ-20/1» ծածկագրով պայմանագրով նախատեսված ծրագրային ապահովման ձեռքբերման տեխնիկական առաջադրանքի (այսուհետ՝ ՏԱ) վերանայման և լրամշակման աշխատանքները: Միայն դրանց ավարտից հետո սույն միջոցառման գծով նախատեսված միջոցներից հիմնադրամին կիրականցվի վճարում:</t>
  </si>
  <si>
    <t>Կնքվել է համապատասխան պայմանագիրը՝ վճարումը կկատարվի պայմանագրով սահմանված վճարման ժամանակացույցով, երկրորդ եռամսյակում: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</si>
</sst>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00000"/>
    <numFmt numFmtId="166" formatCode="##,##0.0;\(##,##0.0\);\-"/>
    <numFmt numFmtId="167" formatCode="_-* #,##0.00\ &quot;₽&quot;_-;\-* #,##0.00\ &quot;₽&quot;_-;_-* &quot;-&quot;??\ &quot;₽&quot;_-;_-@_-"/>
    <numFmt numFmtId="168" formatCode="0.0"/>
    <numFmt numFmtId="169" formatCode="General_)"/>
  </numFmts>
  <fonts count="85">
    <font>
      <sz val="11"/>
      <color theme="1"/>
      <name val="Calibri"/>
      <family val="2"/>
      <scheme val="minor"/>
    </font>
    <font>
      <sz val="9"/>
      <color rgb="FF000000"/>
      <name val="GHEA Grapalat"/>
      <family val="3"/>
    </font>
    <font>
      <sz val="9"/>
      <color theme="1"/>
      <name val="GHEA Grapalat"/>
      <family val="3"/>
    </font>
    <font>
      <i/>
      <sz val="9"/>
      <color rgb="FF000000"/>
      <name val="GHEA Grapalat"/>
      <family val="3"/>
    </font>
    <font>
      <i/>
      <sz val="9"/>
      <color theme="1"/>
      <name val="GHEA Grapalat"/>
      <family val="3"/>
    </font>
    <font>
      <sz val="11"/>
      <color theme="1"/>
      <name val="GHEA Grapalat"/>
      <family val="3"/>
    </font>
    <font>
      <sz val="10"/>
      <color theme="1"/>
      <name val="GHEA Grapalat"/>
      <family val="3"/>
    </font>
    <font>
      <u/>
      <sz val="10"/>
      <color theme="1"/>
      <name val="GHEA Grapalat"/>
      <family val="3"/>
    </font>
    <font>
      <sz val="10"/>
      <color rgb="FF000000"/>
      <name val="GHEA Grapalat"/>
      <family val="3"/>
    </font>
    <font>
      <i/>
      <sz val="11"/>
      <color theme="1"/>
      <name val="GHEA Grapalat"/>
      <family val="3"/>
    </font>
    <font>
      <i/>
      <sz val="10"/>
      <name val="GHEA Grapalat"/>
      <family val="3"/>
    </font>
    <font>
      <i/>
      <sz val="12"/>
      <name val="GHEA Grapalat"/>
      <family val="3"/>
    </font>
    <font>
      <sz val="12"/>
      <name val="GHEA Grapalat"/>
      <family val="3"/>
    </font>
    <font>
      <sz val="12"/>
      <color theme="1"/>
      <name val="GHEA Grapalat"/>
      <family val="3"/>
    </font>
    <font>
      <i/>
      <sz val="10"/>
      <color rgb="FF000000"/>
      <name val="GHEA Grapalat"/>
      <family val="3"/>
    </font>
    <font>
      <b/>
      <sz val="10"/>
      <color rgb="FF000000"/>
      <name val="GHEA Grapalat"/>
      <family val="3"/>
    </font>
    <font>
      <sz val="11"/>
      <color theme="1"/>
      <name val="Calibri"/>
      <family val="2"/>
      <scheme val="minor"/>
    </font>
    <font>
      <i/>
      <sz val="10"/>
      <color theme="1"/>
      <name val="GHEA Grapalat"/>
      <family val="3"/>
    </font>
    <font>
      <sz val="10"/>
      <name val="GHEA Grapalat"/>
      <family val="3"/>
    </font>
    <font>
      <sz val="11"/>
      <name val="GHEA Grapalat"/>
      <family val="3"/>
    </font>
    <font>
      <sz val="8"/>
      <name val="GHEA Grapalat"/>
      <family val="2"/>
    </font>
    <font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b/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8"/>
      <name val="GHEA Grapalat"/>
      <family val="2"/>
    </font>
    <font>
      <sz val="9"/>
      <name val="GHEA Grapalat"/>
      <family val="3"/>
    </font>
    <font>
      <sz val="10"/>
      <name val="Times Armenian"/>
      <family val="1"/>
    </font>
    <font>
      <sz val="10"/>
      <name val="Times Armenian"/>
      <family val="1"/>
    </font>
    <font>
      <sz val="8"/>
      <name val="Arial Armenian"/>
      <family val="2"/>
      <charset val="204"/>
    </font>
    <font>
      <sz val="10"/>
      <color rgb="FF9C650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GHEA Grapalat"/>
      <family val="3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8"/>
      <name val="GHEA Grapalat"/>
      <family val="3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"/>
      <family val="2"/>
    </font>
    <font>
      <b/>
      <sz val="10"/>
      <color indexed="8"/>
      <name val="GHEA Grapalat"/>
      <family val="3"/>
    </font>
    <font>
      <sz val="18"/>
      <color theme="3"/>
      <name val="Cambria"/>
      <family val="2"/>
      <scheme val="major"/>
    </font>
    <font>
      <sz val="10"/>
      <name val="Arial Armenian"/>
      <family val="2"/>
    </font>
    <font>
      <sz val="10"/>
      <color indexed="8"/>
      <name val="MS Sans Serif"/>
      <family val="2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0"/>
      <name val="Arial LatArm"/>
      <family val="2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0"/>
      <color theme="1"/>
      <name val="Arial Armenian"/>
      <family val="2"/>
    </font>
    <font>
      <sz val="12"/>
      <color rgb="FF2C363A"/>
      <name val="Verdana"/>
      <family val="2"/>
    </font>
  </fonts>
  <fills count="4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</borders>
  <cellStyleXfs count="327">
    <xf numFmtId="0" fontId="0" fillId="0" borderId="0"/>
    <xf numFmtId="43" fontId="16" fillId="0" borderId="0" applyFont="0" applyFill="0" applyBorder="0" applyAlignment="0" applyProtection="0"/>
    <xf numFmtId="166" fontId="20" fillId="0" borderId="0" applyFill="0" applyBorder="0" applyProtection="0">
      <alignment horizontal="right" vertical="top"/>
    </xf>
    <xf numFmtId="0" fontId="20" fillId="0" borderId="0">
      <alignment horizontal="left" vertical="top" wrapText="1"/>
    </xf>
    <xf numFmtId="0" fontId="21" fillId="13" borderId="0" applyNumberFormat="0" applyBorder="0" applyAlignment="0" applyProtection="0"/>
    <xf numFmtId="0" fontId="21" fillId="17" borderId="0" applyNumberFormat="0" applyBorder="0" applyAlignment="0" applyProtection="0"/>
    <xf numFmtId="0" fontId="21" fillId="21" borderId="0" applyNumberFormat="0" applyBorder="0" applyAlignment="0" applyProtection="0"/>
    <xf numFmtId="0" fontId="21" fillId="25" borderId="0" applyNumberFormat="0" applyBorder="0" applyAlignment="0" applyProtection="0"/>
    <xf numFmtId="0" fontId="21" fillId="29" borderId="0" applyNumberFormat="0" applyBorder="0" applyAlignment="0" applyProtection="0"/>
    <xf numFmtId="0" fontId="21" fillId="33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34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22" fillId="35" borderId="0" applyNumberFormat="0" applyBorder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2" fillId="20" borderId="0" applyNumberFormat="0" applyBorder="0" applyAlignment="0" applyProtection="0"/>
    <xf numFmtId="0" fontId="22" fillId="24" borderId="0" applyNumberFormat="0" applyBorder="0" applyAlignment="0" applyProtection="0"/>
    <xf numFmtId="0" fontId="22" fillId="28" borderId="0" applyNumberFormat="0" applyBorder="0" applyAlignment="0" applyProtection="0"/>
    <xf numFmtId="0" fontId="22" fillId="32" borderId="0" applyNumberFormat="0" applyBorder="0" applyAlignment="0" applyProtection="0"/>
    <xf numFmtId="0" fontId="23" fillId="6" borderId="0" applyNumberFormat="0" applyBorder="0" applyAlignment="0" applyProtection="0"/>
    <xf numFmtId="0" fontId="24" fillId="9" borderId="16" applyNumberFormat="0" applyAlignment="0" applyProtection="0"/>
    <xf numFmtId="0" fontId="25" fillId="10" borderId="19" applyNumberFormat="0" applyAlignment="0" applyProtection="0"/>
    <xf numFmtId="0" fontId="26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28" fillId="0" borderId="13" applyNumberFormat="0" applyFill="0" applyAlignment="0" applyProtection="0"/>
    <xf numFmtId="0" fontId="29" fillId="0" borderId="14" applyNumberFormat="0" applyFill="0" applyAlignment="0" applyProtection="0"/>
    <xf numFmtId="0" fontId="30" fillId="0" borderId="15" applyNumberFormat="0" applyFill="0" applyAlignment="0" applyProtection="0"/>
    <xf numFmtId="0" fontId="30" fillId="0" borderId="0" applyNumberFormat="0" applyFill="0" applyBorder="0" applyAlignment="0" applyProtection="0"/>
    <xf numFmtId="0" fontId="31" fillId="8" borderId="16" applyNumberFormat="0" applyAlignment="0" applyProtection="0"/>
    <xf numFmtId="0" fontId="32" fillId="0" borderId="18" applyNumberFormat="0" applyFill="0" applyAlignment="0" applyProtection="0"/>
    <xf numFmtId="0" fontId="33" fillId="7" borderId="0" applyNumberFormat="0" applyBorder="0" applyAlignment="0" applyProtection="0"/>
    <xf numFmtId="0" fontId="21" fillId="11" borderId="20" applyNumberFormat="0" applyFont="0" applyAlignment="0" applyProtection="0"/>
    <xf numFmtId="0" fontId="34" fillId="9" borderId="17" applyNumberFormat="0" applyAlignment="0" applyProtection="0"/>
    <xf numFmtId="0" fontId="35" fillId="0" borderId="0" applyNumberFormat="0" applyFill="0" applyBorder="0" applyAlignment="0" applyProtection="0"/>
    <xf numFmtId="0" fontId="36" fillId="0" borderId="21" applyNumberFormat="0" applyFill="0" applyAlignment="0" applyProtection="0"/>
    <xf numFmtId="0" fontId="37" fillId="0" borderId="0" applyNumberFormat="0" applyFill="0" applyBorder="0" applyAlignment="0" applyProtection="0"/>
    <xf numFmtId="0" fontId="40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43" fillId="7" borderId="0" applyNumberFormat="0" applyBorder="0" applyAlignment="0" applyProtection="0"/>
    <xf numFmtId="0" fontId="41" fillId="0" borderId="0"/>
    <xf numFmtId="0" fontId="42" fillId="0" borderId="0">
      <alignment horizontal="left"/>
    </xf>
    <xf numFmtId="0" fontId="41" fillId="0" borderId="0"/>
    <xf numFmtId="9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41" fillId="0" borderId="0"/>
    <xf numFmtId="0" fontId="41" fillId="0" borderId="0"/>
    <xf numFmtId="9" fontId="41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44" fillId="0" borderId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21" fillId="0" borderId="0"/>
    <xf numFmtId="0" fontId="48" fillId="0" borderId="0"/>
    <xf numFmtId="0" fontId="50" fillId="0" borderId="13" applyNumberFormat="0" applyFill="0" applyAlignment="0" applyProtection="0"/>
    <xf numFmtId="0" fontId="51" fillId="0" borderId="14" applyNumberFormat="0" applyFill="0" applyAlignment="0" applyProtection="0"/>
    <xf numFmtId="0" fontId="52" fillId="0" borderId="15" applyNumberFormat="0" applyFill="0" applyAlignment="0" applyProtection="0"/>
    <xf numFmtId="0" fontId="52" fillId="0" borderId="0" applyNumberFormat="0" applyFill="0" applyBorder="0" applyAlignment="0" applyProtection="0"/>
    <xf numFmtId="0" fontId="53" fillId="5" borderId="0" applyNumberFormat="0" applyBorder="0" applyAlignment="0" applyProtection="0"/>
    <xf numFmtId="0" fontId="54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8" borderId="16" applyNumberFormat="0" applyAlignment="0" applyProtection="0"/>
    <xf numFmtId="0" fontId="57" fillId="9" borderId="17" applyNumberFormat="0" applyAlignment="0" applyProtection="0"/>
    <xf numFmtId="0" fontId="58" fillId="9" borderId="16" applyNumberFormat="0" applyAlignment="0" applyProtection="0"/>
    <xf numFmtId="0" fontId="59" fillId="0" borderId="18" applyNumberFormat="0" applyFill="0" applyAlignment="0" applyProtection="0"/>
    <xf numFmtId="0" fontId="60" fillId="10" borderId="19" applyNumberFormat="0" applyAlignment="0" applyProtection="0"/>
    <xf numFmtId="0" fontId="61" fillId="0" borderId="0" applyNumberFormat="0" applyFill="0" applyBorder="0" applyAlignment="0" applyProtection="0"/>
    <xf numFmtId="0" fontId="16" fillId="11" borderId="20" applyNumberFormat="0" applyFont="0" applyAlignment="0" applyProtection="0"/>
    <xf numFmtId="0" fontId="62" fillId="0" borderId="0" applyNumberFormat="0" applyFill="0" applyBorder="0" applyAlignment="0" applyProtection="0"/>
    <xf numFmtId="0" fontId="63" fillId="0" borderId="21" applyNumberFormat="0" applyFill="0" applyAlignment="0" applyProtection="0"/>
    <xf numFmtId="0" fontId="64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64" fillId="15" borderId="0" applyNumberFormat="0" applyBorder="0" applyAlignment="0" applyProtection="0"/>
    <xf numFmtId="0" fontId="64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64" fillId="19" borderId="0" applyNumberFormat="0" applyBorder="0" applyAlignment="0" applyProtection="0"/>
    <xf numFmtId="0" fontId="64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64" fillId="23" borderId="0" applyNumberFormat="0" applyBorder="0" applyAlignment="0" applyProtection="0"/>
    <xf numFmtId="0" fontId="64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64" fillId="27" borderId="0" applyNumberFormat="0" applyBorder="0" applyAlignment="0" applyProtection="0"/>
    <xf numFmtId="0" fontId="64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64" fillId="31" borderId="0" applyNumberFormat="0" applyBorder="0" applyAlignment="0" applyProtection="0"/>
    <xf numFmtId="0" fontId="64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64" fillId="3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0" borderId="0"/>
    <xf numFmtId="0" fontId="44" fillId="0" borderId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67" fillId="0" borderId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68" fillId="0" borderId="0"/>
    <xf numFmtId="0" fontId="44" fillId="0" borderId="0"/>
    <xf numFmtId="0" fontId="21" fillId="0" borderId="0"/>
    <xf numFmtId="0" fontId="69" fillId="0" borderId="0"/>
    <xf numFmtId="0" fontId="71" fillId="0" borderId="0" applyNumberForma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0" fontId="40" fillId="0" borderId="0"/>
    <xf numFmtId="9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0" fontId="40" fillId="0" borderId="0"/>
    <xf numFmtId="9" fontId="40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44" fillId="0" borderId="0"/>
    <xf numFmtId="0" fontId="44" fillId="0" borderId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64" fillId="15" borderId="0" applyNumberFormat="0" applyBorder="0" applyAlignment="0" applyProtection="0"/>
    <xf numFmtId="0" fontId="64" fillId="19" borderId="0" applyNumberFormat="0" applyBorder="0" applyAlignment="0" applyProtection="0"/>
    <xf numFmtId="0" fontId="64" fillId="40" borderId="0" applyNumberFormat="0" applyBorder="0" applyAlignment="0" applyProtection="0"/>
    <xf numFmtId="0" fontId="64" fillId="41" borderId="0" applyNumberFormat="0" applyBorder="0" applyAlignment="0" applyProtection="0"/>
    <xf numFmtId="0" fontId="64" fillId="31" borderId="0" applyNumberFormat="0" applyBorder="0" applyAlignment="0" applyProtection="0"/>
    <xf numFmtId="0" fontId="64" fillId="42" borderId="0" applyNumberFormat="0" applyBorder="0" applyAlignment="0" applyProtection="0"/>
    <xf numFmtId="0" fontId="64" fillId="12" borderId="0" applyNumberFormat="0" applyBorder="0" applyAlignment="0" applyProtection="0"/>
    <xf numFmtId="0" fontId="64" fillId="16" borderId="0" applyNumberFormat="0" applyBorder="0" applyAlignment="0" applyProtection="0"/>
    <xf numFmtId="0" fontId="64" fillId="20" borderId="0" applyNumberFormat="0" applyBorder="0" applyAlignment="0" applyProtection="0"/>
    <xf numFmtId="0" fontId="64" fillId="24" borderId="0" applyNumberFormat="0" applyBorder="0" applyAlignment="0" applyProtection="0"/>
    <xf numFmtId="0" fontId="64" fillId="28" borderId="0" applyNumberFormat="0" applyBorder="0" applyAlignment="0" applyProtection="0"/>
    <xf numFmtId="0" fontId="64" fillId="32" borderId="0" applyNumberFormat="0" applyBorder="0" applyAlignment="0" applyProtection="0"/>
    <xf numFmtId="0" fontId="54" fillId="6" borderId="0" applyNumberFormat="0" applyBorder="0" applyAlignment="0" applyProtection="0"/>
    <xf numFmtId="0" fontId="58" fillId="9" borderId="16" applyNumberFormat="0" applyAlignment="0" applyProtection="0"/>
    <xf numFmtId="0" fontId="60" fillId="10" borderId="19" applyNumberFormat="0" applyAlignment="0" applyProtection="0"/>
    <xf numFmtId="43" fontId="16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4" fillId="0" borderId="0" applyFont="0" applyFill="0" applyBorder="0" applyAlignment="0" applyProtection="0"/>
    <xf numFmtId="169" fontId="67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53" fillId="5" borderId="0" applyNumberFormat="0" applyBorder="0" applyAlignment="0" applyProtection="0"/>
    <xf numFmtId="0" fontId="50" fillId="0" borderId="13" applyNumberFormat="0" applyFill="0" applyAlignment="0" applyProtection="0"/>
    <xf numFmtId="0" fontId="51" fillId="0" borderId="14" applyNumberFormat="0" applyFill="0" applyAlignment="0" applyProtection="0"/>
    <xf numFmtId="0" fontId="52" fillId="0" borderId="15" applyNumberFormat="0" applyFill="0" applyAlignment="0" applyProtection="0"/>
    <xf numFmtId="0" fontId="52" fillId="0" borderId="0" applyNumberFormat="0" applyFill="0" applyBorder="0" applyAlignment="0" applyProtection="0"/>
    <xf numFmtId="0" fontId="56" fillId="8" borderId="16" applyNumberFormat="0" applyAlignment="0" applyProtection="0"/>
    <xf numFmtId="38" fontId="74" fillId="0" borderId="0"/>
    <xf numFmtId="38" fontId="75" fillId="0" borderId="0"/>
    <xf numFmtId="38" fontId="76" fillId="0" borderId="0"/>
    <xf numFmtId="38" fontId="77" fillId="0" borderId="0"/>
    <xf numFmtId="0" fontId="78" fillId="0" borderId="0"/>
    <xf numFmtId="0" fontId="78" fillId="0" borderId="0"/>
    <xf numFmtId="0" fontId="79" fillId="0" borderId="0"/>
    <xf numFmtId="0" fontId="59" fillId="0" borderId="18" applyNumberFormat="0" applyFill="0" applyAlignment="0" applyProtection="0"/>
    <xf numFmtId="0" fontId="55" fillId="7" borderId="0" applyNumberFormat="0" applyBorder="0" applyAlignment="0" applyProtection="0"/>
    <xf numFmtId="0" fontId="72" fillId="0" borderId="0"/>
    <xf numFmtId="0" fontId="48" fillId="0" borderId="0"/>
    <xf numFmtId="0" fontId="72" fillId="0" borderId="0"/>
    <xf numFmtId="0" fontId="72" fillId="0" borderId="0"/>
    <xf numFmtId="0" fontId="72" fillId="0" borderId="0"/>
    <xf numFmtId="0" fontId="67" fillId="0" borderId="0"/>
    <xf numFmtId="0" fontId="4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/>
    <xf numFmtId="0" fontId="72" fillId="0" borderId="0"/>
    <xf numFmtId="0" fontId="80" fillId="0" borderId="0"/>
    <xf numFmtId="0" fontId="2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81" fillId="0" borderId="0"/>
    <xf numFmtId="0" fontId="83" fillId="0" borderId="0"/>
    <xf numFmtId="0" fontId="72" fillId="0" borderId="0"/>
    <xf numFmtId="0" fontId="72" fillId="0" borderId="0"/>
    <xf numFmtId="0" fontId="67" fillId="0" borderId="0"/>
    <xf numFmtId="0" fontId="40" fillId="0" borderId="0"/>
    <xf numFmtId="0" fontId="72" fillId="0" borderId="0"/>
    <xf numFmtId="0" fontId="72" fillId="0" borderId="0"/>
    <xf numFmtId="0" fontId="67" fillId="0" borderId="0"/>
    <xf numFmtId="0" fontId="67" fillId="0" borderId="0"/>
    <xf numFmtId="0" fontId="81" fillId="0" borderId="0"/>
    <xf numFmtId="0" fontId="81" fillId="0" borderId="0"/>
    <xf numFmtId="0" fontId="16" fillId="0" borderId="0"/>
    <xf numFmtId="0" fontId="67" fillId="0" borderId="0"/>
    <xf numFmtId="0" fontId="16" fillId="0" borderId="0"/>
    <xf numFmtId="0" fontId="44" fillId="0" borderId="0"/>
    <xf numFmtId="0" fontId="67" fillId="0" borderId="0"/>
    <xf numFmtId="0" fontId="46" fillId="43" borderId="25" applyNumberFormat="0" applyFont="0" applyAlignment="0" applyProtection="0"/>
    <xf numFmtId="0" fontId="46" fillId="11" borderId="20" applyNumberFormat="0" applyFont="0" applyAlignment="0" applyProtection="0"/>
    <xf numFmtId="0" fontId="57" fillId="9" borderId="17" applyNumberFormat="0" applyAlignment="0" applyProtection="0"/>
    <xf numFmtId="9" fontId="67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73" fillId="0" borderId="0"/>
    <xf numFmtId="0" fontId="73" fillId="0" borderId="0"/>
    <xf numFmtId="0" fontId="63" fillId="0" borderId="21" applyNumberFormat="0" applyFill="0" applyAlignment="0" applyProtection="0"/>
    <xf numFmtId="0" fontId="61" fillId="0" borderId="0" applyNumberFormat="0" applyFill="0" applyBorder="0" applyAlignment="0" applyProtection="0"/>
    <xf numFmtId="169" fontId="81" fillId="0" borderId="26">
      <protection locked="0"/>
    </xf>
    <xf numFmtId="169" fontId="81" fillId="0" borderId="26">
      <protection locked="0"/>
    </xf>
    <xf numFmtId="169" fontId="82" fillId="44" borderId="26"/>
    <xf numFmtId="0" fontId="1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/>
    <xf numFmtId="0" fontId="16" fillId="0" borderId="0"/>
    <xf numFmtId="0" fontId="46" fillId="0" borderId="0"/>
    <xf numFmtId="0" fontId="44" fillId="0" borderId="0"/>
    <xf numFmtId="0" fontId="46" fillId="0" borderId="0"/>
    <xf numFmtId="0" fontId="73" fillId="0" borderId="0"/>
    <xf numFmtId="43" fontId="4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</cellStyleXfs>
  <cellXfs count="324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/>
    <xf numFmtId="0" fontId="5" fillId="0" borderId="1" xfId="0" applyFont="1" applyBorder="1"/>
    <xf numFmtId="0" fontId="6" fillId="0" borderId="1" xfId="0" applyFont="1" applyBorder="1" applyAlignment="1">
      <alignment vertical="center" wrapText="1"/>
    </xf>
    <xf numFmtId="0" fontId="5" fillId="0" borderId="0" xfId="0" applyFont="1" applyAlignment="1"/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2" fontId="5" fillId="0" borderId="1" xfId="0" applyNumberFormat="1" applyFont="1" applyBorder="1"/>
    <xf numFmtId="0" fontId="9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2" fontId="5" fillId="0" borderId="0" xfId="0" applyNumberFormat="1" applyFont="1"/>
    <xf numFmtId="0" fontId="1" fillId="0" borderId="0" xfId="0" applyFont="1" applyBorder="1" applyAlignment="1">
      <alignment horizontal="center" vertical="center" wrapText="1"/>
    </xf>
    <xf numFmtId="2" fontId="5" fillId="0" borderId="0" xfId="0" applyNumberFormat="1" applyFont="1" applyBorder="1"/>
    <xf numFmtId="0" fontId="5" fillId="0" borderId="0" xfId="0" applyFont="1" applyBorder="1"/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0" fontId="6" fillId="0" borderId="0" xfId="0" applyFont="1"/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43" fontId="13" fillId="0" borderId="1" xfId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9" fillId="0" borderId="0" xfId="0" applyFont="1"/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38" fillId="0" borderId="0" xfId="3" applyFont="1" applyAlignment="1">
      <alignment horizontal="left" vertical="top" wrapText="1"/>
    </xf>
    <xf numFmtId="0" fontId="38" fillId="0" borderId="0" xfId="3" applyFont="1" applyAlignment="1">
      <alignment horizontal="right" vertical="top" wrapText="1"/>
    </xf>
    <xf numFmtId="0" fontId="38" fillId="0" borderId="0" xfId="3" applyFont="1" applyAlignment="1">
      <alignment horizontal="right" vertical="top" wrapText="1"/>
    </xf>
    <xf numFmtId="0" fontId="38" fillId="0" borderId="0" xfId="3" applyFont="1" applyAlignment="1">
      <alignment horizontal="left" vertical="top" wrapText="1"/>
    </xf>
    <xf numFmtId="0" fontId="38" fillId="0" borderId="0" xfId="3" applyFont="1" applyAlignment="1">
      <alignment horizontal="right" vertical="top" wrapText="1"/>
    </xf>
    <xf numFmtId="0" fontId="13" fillId="0" borderId="1" xfId="0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/>
    </xf>
    <xf numFmtId="0" fontId="5" fillId="0" borderId="0" xfId="0" applyFont="1"/>
    <xf numFmtId="0" fontId="5" fillId="0" borderId="1" xfId="0" applyFont="1" applyBorder="1"/>
    <xf numFmtId="0" fontId="9" fillId="0" borderId="0" xfId="0" applyFont="1" applyAlignment="1">
      <alignment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2" fontId="5" fillId="0" borderId="0" xfId="0" applyNumberFormat="1" applyFont="1"/>
    <xf numFmtId="0" fontId="5" fillId="0" borderId="0" xfId="0" applyFont="1" applyAlignment="1">
      <alignment wrapText="1"/>
    </xf>
    <xf numFmtId="0" fontId="6" fillId="0" borderId="0" xfId="0" applyFont="1" applyAlignment="1">
      <alignment horizontal="justify" vertical="center" wrapText="1"/>
    </xf>
    <xf numFmtId="0" fontId="6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2" fontId="12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43" fontId="13" fillId="0" borderId="1" xfId="1" applyFont="1" applyBorder="1" applyAlignment="1">
      <alignment vertical="center" wrapText="1"/>
    </xf>
    <xf numFmtId="43" fontId="13" fillId="0" borderId="1" xfId="1" applyFont="1" applyBorder="1" applyAlignment="1">
      <alignment horizontal="left" vertical="center" wrapText="1" indent="1"/>
    </xf>
    <xf numFmtId="43" fontId="13" fillId="0" borderId="1" xfId="1" applyFont="1" applyBorder="1" applyAlignment="1">
      <alignment horizontal="left" vertical="center" wrapText="1"/>
    </xf>
    <xf numFmtId="43" fontId="12" fillId="0" borderId="1" xfId="1" applyFont="1" applyBorder="1" applyAlignment="1">
      <alignment vertical="center" wrapText="1"/>
    </xf>
    <xf numFmtId="43" fontId="5" fillId="0" borderId="1" xfId="1" applyFont="1" applyBorder="1"/>
    <xf numFmtId="43" fontId="5" fillId="0" borderId="1" xfId="1" applyFont="1" applyBorder="1" applyAlignment="1">
      <alignment horizontal="left"/>
    </xf>
    <xf numFmtId="2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43" fontId="13" fillId="0" borderId="1" xfId="1" applyFont="1" applyBorder="1" applyAlignment="1">
      <alignment horizontal="center"/>
    </xf>
    <xf numFmtId="43" fontId="5" fillId="0" borderId="0" xfId="1" applyFont="1" applyAlignment="1">
      <alignment horizontal="center"/>
    </xf>
    <xf numFmtId="43" fontId="5" fillId="0" borderId="1" xfId="1" applyFont="1" applyBorder="1" applyAlignment="1">
      <alignment horizontal="left" vertical="center" wrapText="1"/>
    </xf>
    <xf numFmtId="43" fontId="5" fillId="0" borderId="1" xfId="1" applyFont="1" applyBorder="1" applyAlignment="1">
      <alignment horizontal="center" vertical="center" wrapText="1"/>
    </xf>
    <xf numFmtId="4" fontId="13" fillId="0" borderId="1" xfId="1" applyNumberFormat="1" applyFont="1" applyBorder="1" applyAlignment="1">
      <alignment horizontal="center"/>
    </xf>
    <xf numFmtId="4" fontId="5" fillId="0" borderId="1" xfId="1" applyNumberFormat="1" applyFont="1" applyBorder="1" applyAlignment="1">
      <alignment horizontal="right"/>
    </xf>
    <xf numFmtId="4" fontId="5" fillId="0" borderId="1" xfId="1" applyNumberFormat="1" applyFont="1" applyBorder="1"/>
    <xf numFmtId="164" fontId="5" fillId="0" borderId="0" xfId="0" applyNumberFormat="1" applyFont="1"/>
    <xf numFmtId="43" fontId="5" fillId="0" borderId="0" xfId="0" applyNumberFormat="1" applyFont="1"/>
    <xf numFmtId="4" fontId="13" fillId="0" borderId="1" xfId="1" applyNumberFormat="1" applyFont="1" applyBorder="1" applyAlignment="1">
      <alignment horizontal="right" vertical="center" wrapText="1"/>
    </xf>
    <xf numFmtId="43" fontId="13" fillId="0" borderId="0" xfId="1" applyFont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43" fontId="13" fillId="0" borderId="0" xfId="1" applyFont="1" applyBorder="1" applyAlignment="1">
      <alignment horizontal="left" vertical="center" wrapText="1"/>
    </xf>
    <xf numFmtId="4" fontId="13" fillId="0" borderId="0" xfId="1" applyNumberFormat="1" applyFont="1" applyBorder="1" applyAlignment="1">
      <alignment horizontal="right" vertical="center" wrapText="1"/>
    </xf>
    <xf numFmtId="43" fontId="5" fillId="0" borderId="0" xfId="1" applyFont="1" applyBorder="1"/>
    <xf numFmtId="43" fontId="5" fillId="0" borderId="0" xfId="1" applyFont="1" applyBorder="1" applyAlignment="1">
      <alignment horizontal="left"/>
    </xf>
    <xf numFmtId="4" fontId="5" fillId="0" borderId="0" xfId="1" applyNumberFormat="1" applyFont="1" applyBorder="1" applyAlignment="1">
      <alignment horizontal="right"/>
    </xf>
    <xf numFmtId="43" fontId="5" fillId="0" borderId="1" xfId="1" applyFont="1" applyBorder="1" applyAlignment="1"/>
    <xf numFmtId="4" fontId="5" fillId="0" borderId="0" xfId="1" applyNumberFormat="1" applyFont="1" applyBorder="1"/>
    <xf numFmtId="2" fontId="5" fillId="0" borderId="0" xfId="0" applyNumberFormat="1" applyFont="1" applyBorder="1" applyAlignment="1">
      <alignment horizontal="left"/>
    </xf>
    <xf numFmtId="2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4" fontId="13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3" fontId="13" fillId="0" borderId="1" xfId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/>
    </xf>
    <xf numFmtId="0" fontId="18" fillId="0" borderId="24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top" wrapText="1"/>
    </xf>
    <xf numFmtId="165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top" wrapText="1"/>
    </xf>
    <xf numFmtId="168" fontId="13" fillId="0" borderId="1" xfId="0" applyNumberFormat="1" applyFont="1" applyBorder="1" applyAlignment="1">
      <alignment horizontal="center" vertical="center" wrapText="1"/>
    </xf>
    <xf numFmtId="168" fontId="13" fillId="0" borderId="0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6" fillId="0" borderId="22" xfId="0" applyFont="1" applyFill="1" applyBorder="1" applyAlignment="1">
      <alignment horizontal="left" vertical="center" wrapText="1"/>
    </xf>
    <xf numFmtId="0" fontId="49" fillId="0" borderId="22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" fontId="13" fillId="0" borderId="0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18" fillId="0" borderId="24" xfId="0" applyFont="1" applyFill="1" applyBorder="1" applyAlignment="1">
      <alignment vertical="center" wrapText="1"/>
    </xf>
    <xf numFmtId="0" fontId="84" fillId="0" borderId="0" xfId="0" applyFont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43" fontId="5" fillId="0" borderId="0" xfId="1" applyFont="1" applyBorder="1" applyAlignment="1">
      <alignment horizontal="center"/>
    </xf>
    <xf numFmtId="4" fontId="5" fillId="0" borderId="1" xfId="0" applyNumberFormat="1" applyFont="1" applyBorder="1"/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9" fillId="0" borderId="2" xfId="0" applyFont="1" applyFill="1" applyBorder="1" applyAlignment="1">
      <alignment horizontal="left" vertical="center" wrapText="1"/>
    </xf>
    <xf numFmtId="0" fontId="39" fillId="0" borderId="4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9" fillId="0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vertical="top" wrapText="1"/>
    </xf>
    <xf numFmtId="0" fontId="17" fillId="0" borderId="4" xfId="0" applyFont="1" applyFill="1" applyBorder="1" applyAlignment="1">
      <alignment vertical="top" wrapText="1"/>
    </xf>
    <xf numFmtId="0" fontId="17" fillId="0" borderId="2" xfId="0" applyFont="1" applyFill="1" applyBorder="1" applyAlignment="1">
      <alignment horizontal="left" vertical="top" wrapText="1"/>
    </xf>
    <xf numFmtId="0" fontId="17" fillId="0" borderId="4" xfId="0" applyFont="1" applyFill="1" applyBorder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23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9" fillId="2" borderId="1" xfId="0" applyFont="1" applyFill="1" applyBorder="1" applyAlignment="1">
      <alignment horizontal="center" vertical="center"/>
    </xf>
  </cellXfs>
  <cellStyles count="327">
    <cellStyle name="20% - Accent1" xfId="97" builtinId="30" customBuiltin="1"/>
    <cellStyle name="20% - Accent1 2" xfId="4"/>
    <cellStyle name="20% - Accent1 2 2" xfId="159"/>
    <cellStyle name="20% - Accent1 2 3" xfId="158"/>
    <cellStyle name="20% - Accent2" xfId="101" builtinId="34" customBuiltin="1"/>
    <cellStyle name="20% - Accent2 2" xfId="5"/>
    <cellStyle name="20% - Accent2 2 2" xfId="161"/>
    <cellStyle name="20% - Accent2 2 3" xfId="160"/>
    <cellStyle name="20% - Accent3" xfId="105" builtinId="38" customBuiltin="1"/>
    <cellStyle name="20% - Accent3 2" xfId="6"/>
    <cellStyle name="20% - Accent3 2 2" xfId="163"/>
    <cellStyle name="20% - Accent3 2 3" xfId="162"/>
    <cellStyle name="20% - Accent4" xfId="109" builtinId="42" customBuiltin="1"/>
    <cellStyle name="20% - Accent4 2" xfId="7"/>
    <cellStyle name="20% - Accent4 2 2" xfId="165"/>
    <cellStyle name="20% - Accent4 2 3" xfId="164"/>
    <cellStyle name="20% - Accent5" xfId="113" builtinId="46" customBuiltin="1"/>
    <cellStyle name="20% - Accent5 2" xfId="8"/>
    <cellStyle name="20% - Accent5 2 2" xfId="167"/>
    <cellStyle name="20% - Accent5 2 3" xfId="166"/>
    <cellStyle name="20% - Accent6" xfId="117" builtinId="50" customBuiltin="1"/>
    <cellStyle name="20% - Accent6 2" xfId="9"/>
    <cellStyle name="20% - Accent6 2 2" xfId="169"/>
    <cellStyle name="20% - Accent6 2 3" xfId="168"/>
    <cellStyle name="40% - Accent1" xfId="98" builtinId="31" customBuiltin="1"/>
    <cellStyle name="40% - Accent1 2" xfId="10"/>
    <cellStyle name="40% - Accent1 2 2" xfId="171"/>
    <cellStyle name="40% - Accent1 2 3" xfId="170"/>
    <cellStyle name="40% - Accent2" xfId="102" builtinId="35" customBuiltin="1"/>
    <cellStyle name="40% - Accent2 2" xfId="11"/>
    <cellStyle name="40% - Accent2 2 2" xfId="173"/>
    <cellStyle name="40% - Accent2 2 3" xfId="172"/>
    <cellStyle name="40% - Accent3" xfId="106" builtinId="39" customBuiltin="1"/>
    <cellStyle name="40% - Accent3 2" xfId="12"/>
    <cellStyle name="40% - Accent3 2 2" xfId="175"/>
    <cellStyle name="40% - Accent3 2 3" xfId="174"/>
    <cellStyle name="40% - Accent4" xfId="110" builtinId="43" customBuiltin="1"/>
    <cellStyle name="40% - Accent4 2" xfId="13"/>
    <cellStyle name="40% - Accent4 2 2" xfId="177"/>
    <cellStyle name="40% - Accent4 2 3" xfId="176"/>
    <cellStyle name="40% - Accent5" xfId="114" builtinId="47" customBuiltin="1"/>
    <cellStyle name="40% - Accent5 2" xfId="14"/>
    <cellStyle name="40% - Accent5 2 2" xfId="179"/>
    <cellStyle name="40% - Accent5 2 3" xfId="178"/>
    <cellStyle name="40% - Accent6" xfId="118" builtinId="51" customBuiltin="1"/>
    <cellStyle name="40% - Accent6 2" xfId="15"/>
    <cellStyle name="40% - Accent6 2 2" xfId="181"/>
    <cellStyle name="40% - Accent6 2 3" xfId="180"/>
    <cellStyle name="60% - Accent1" xfId="99" builtinId="32" customBuiltin="1"/>
    <cellStyle name="60% - Accent1 2" xfId="16"/>
    <cellStyle name="60% - Accent1 2 2" xfId="182"/>
    <cellStyle name="60% - Accent2" xfId="103" builtinId="36" customBuiltin="1"/>
    <cellStyle name="60% - Accent2 2" xfId="17"/>
    <cellStyle name="60% - Accent2 2 2" xfId="183"/>
    <cellStyle name="60% - Accent3" xfId="107" builtinId="40" customBuiltin="1"/>
    <cellStyle name="60% - Accent3 2" xfId="18"/>
    <cellStyle name="60% - Accent3 2 2" xfId="184"/>
    <cellStyle name="60% - Accent4" xfId="111" builtinId="44" customBuiltin="1"/>
    <cellStyle name="60% - Accent4 2" xfId="19"/>
    <cellStyle name="60% - Accent4 2 2" xfId="185"/>
    <cellStyle name="60% - Accent5" xfId="115" builtinId="48" customBuiltin="1"/>
    <cellStyle name="60% - Accent5 2" xfId="20"/>
    <cellStyle name="60% - Accent5 2 2" xfId="186"/>
    <cellStyle name="60% - Accent6" xfId="119" builtinId="52" customBuiltin="1"/>
    <cellStyle name="60% - Accent6 2" xfId="21"/>
    <cellStyle name="60% - Accent6 2 2" xfId="187"/>
    <cellStyle name="Accent1" xfId="96" builtinId="29" customBuiltin="1"/>
    <cellStyle name="Accent1 2" xfId="22"/>
    <cellStyle name="Accent1 2 2" xfId="188"/>
    <cellStyle name="Accent2" xfId="100" builtinId="33" customBuiltin="1"/>
    <cellStyle name="Accent2 2" xfId="23"/>
    <cellStyle name="Accent2 2 2" xfId="189"/>
    <cellStyle name="Accent3" xfId="104" builtinId="37" customBuiltin="1"/>
    <cellStyle name="Accent3 2" xfId="24"/>
    <cellStyle name="Accent3 2 2" xfId="190"/>
    <cellStyle name="Accent4" xfId="108" builtinId="41" customBuiltin="1"/>
    <cellStyle name="Accent4 2" xfId="25"/>
    <cellStyle name="Accent4 2 2" xfId="191"/>
    <cellStyle name="Accent5" xfId="112" builtinId="45" customBuiltin="1"/>
    <cellStyle name="Accent5 2" xfId="26"/>
    <cellStyle name="Accent5 2 2" xfId="192"/>
    <cellStyle name="Accent6" xfId="116" builtinId="49" customBuiltin="1"/>
    <cellStyle name="Accent6 2" xfId="27"/>
    <cellStyle name="Accent6 2 2" xfId="193"/>
    <cellStyle name="Bad" xfId="85" builtinId="27" customBuiltin="1"/>
    <cellStyle name="Bad 2" xfId="28"/>
    <cellStyle name="Bad 2 2" xfId="194"/>
    <cellStyle name="Calculation" xfId="89" builtinId="22" customBuiltin="1"/>
    <cellStyle name="Calculation 2" xfId="29"/>
    <cellStyle name="Calculation 2 2" xfId="195"/>
    <cellStyle name="Check Cell" xfId="91" builtinId="23" customBuiltin="1"/>
    <cellStyle name="Check Cell 2" xfId="30"/>
    <cellStyle name="Check Cell 2 2" xfId="196"/>
    <cellStyle name="Comma" xfId="1" builtinId="3"/>
    <cellStyle name="Comma 10" xfId="197"/>
    <cellStyle name="Comma 11" xfId="198"/>
    <cellStyle name="Comma 15" xfId="199"/>
    <cellStyle name="Comma 2" xfId="47"/>
    <cellStyle name="Comma 2 2" xfId="48"/>
    <cellStyle name="Comma 2 2 2" xfId="60"/>
    <cellStyle name="Comma 2 2 2 2" xfId="146"/>
    <cellStyle name="Comma 2 2 2 3" xfId="200"/>
    <cellStyle name="Comma 2 2 3" xfId="73"/>
    <cellStyle name="Comma 2 2 3 2" xfId="155"/>
    <cellStyle name="Comma 2 2 4" xfId="75"/>
    <cellStyle name="Comma 2 2 4 2" xfId="201"/>
    <cellStyle name="Comma 2 2 5" xfId="127"/>
    <cellStyle name="Comma 2 2 5 2" xfId="202"/>
    <cellStyle name="Comma 2 2 6" xfId="136"/>
    <cellStyle name="Comma 2 3" xfId="59"/>
    <cellStyle name="Comma 2 3 2" xfId="145"/>
    <cellStyle name="Comma 2 3 2 2" xfId="203"/>
    <cellStyle name="Comma 2 4" xfId="74"/>
    <cellStyle name="Comma 2 4 2" xfId="204"/>
    <cellStyle name="Comma 2 5" xfId="135"/>
    <cellStyle name="Comma 3" xfId="49"/>
    <cellStyle name="Comma 3 2" xfId="50"/>
    <cellStyle name="Comma 3 2 2" xfId="62"/>
    <cellStyle name="Comma 3 2 2 2" xfId="148"/>
    <cellStyle name="Comma 3 2 3" xfId="138"/>
    <cellStyle name="Comma 3 2 4" xfId="205"/>
    <cellStyle name="Comma 3 3" xfId="61"/>
    <cellStyle name="Comma 3 3 2" xfId="147"/>
    <cellStyle name="Comma 3 3 2 2" xfId="207"/>
    <cellStyle name="Comma 3 3 3" xfId="206"/>
    <cellStyle name="Comma 3 4" xfId="76"/>
    <cellStyle name="Comma 3 4 2" xfId="208"/>
    <cellStyle name="Comma 3 5" xfId="137"/>
    <cellStyle name="Comma 4" xfId="51"/>
    <cellStyle name="Comma 4 2" xfId="52"/>
    <cellStyle name="Comma 4 2 2" xfId="64"/>
    <cellStyle name="Comma 4 2 2 2" xfId="150"/>
    <cellStyle name="Comma 4 2 2 3" xfId="210"/>
    <cellStyle name="Comma 4 2 3" xfId="140"/>
    <cellStyle name="Comma 4 2 4" xfId="209"/>
    <cellStyle name="Comma 4 3" xfId="63"/>
    <cellStyle name="Comma 4 3 2" xfId="149"/>
    <cellStyle name="Comma 4 3 3" xfId="211"/>
    <cellStyle name="Comma 4 4" xfId="77"/>
    <cellStyle name="Comma 4 4 2" xfId="212"/>
    <cellStyle name="Comma 4 5" xfId="139"/>
    <cellStyle name="Comma 5" xfId="53"/>
    <cellStyle name="Comma 5 2" xfId="65"/>
    <cellStyle name="Comma 5 2 2" xfId="151"/>
    <cellStyle name="Comma 5 2 3" xfId="214"/>
    <cellStyle name="Comma 5 3" xfId="141"/>
    <cellStyle name="Comma 5 4" xfId="213"/>
    <cellStyle name="Comma 6" xfId="70"/>
    <cellStyle name="Comma 6 2" xfId="216"/>
    <cellStyle name="Comma 6 3" xfId="215"/>
    <cellStyle name="Comma 7" xfId="46"/>
    <cellStyle name="Comma 7 2" xfId="134"/>
    <cellStyle name="Comma 7 2 2" xfId="219"/>
    <cellStyle name="Comma 7 2 3" xfId="218"/>
    <cellStyle name="Comma 7 3" xfId="220"/>
    <cellStyle name="Comma 7 4" xfId="217"/>
    <cellStyle name="Comma 8" xfId="221"/>
    <cellStyle name="Comma 9" xfId="222"/>
    <cellStyle name="Comma 9 2" xfId="223"/>
    <cellStyle name="Currency 2" xfId="128"/>
    <cellStyle name="Currency 2 2" xfId="224"/>
    <cellStyle name="Explanatory Text" xfId="94" builtinId="53" customBuiltin="1"/>
    <cellStyle name="Explanatory Text 2" xfId="31"/>
    <cellStyle name="Explanatory Text 2 2" xfId="225"/>
    <cellStyle name="Good" xfId="84" builtinId="26" customBuiltin="1"/>
    <cellStyle name="Good 2" xfId="32"/>
    <cellStyle name="Good 2 2" xfId="226"/>
    <cellStyle name="Heading 1" xfId="80" builtinId="16" customBuiltin="1"/>
    <cellStyle name="Heading 1 2" xfId="33"/>
    <cellStyle name="Heading 1 2 2" xfId="227"/>
    <cellStyle name="Heading 2" xfId="81" builtinId="17" customBuiltin="1"/>
    <cellStyle name="Heading 2 2" xfId="34"/>
    <cellStyle name="Heading 2 2 2" xfId="228"/>
    <cellStyle name="Heading 3" xfId="82" builtinId="18" customBuiltin="1"/>
    <cellStyle name="Heading 3 2" xfId="35"/>
    <cellStyle name="Heading 3 2 2" xfId="229"/>
    <cellStyle name="Heading 4" xfId="83" builtinId="19" customBuiltin="1"/>
    <cellStyle name="Heading 4 2" xfId="36"/>
    <cellStyle name="Heading 4 2 2" xfId="230"/>
    <cellStyle name="Input" xfId="87" builtinId="20" customBuiltin="1"/>
    <cellStyle name="Input 2" xfId="37"/>
    <cellStyle name="Input 2 2" xfId="231"/>
    <cellStyle name="KPMG Heading 1" xfId="232"/>
    <cellStyle name="KPMG Heading 2" xfId="233"/>
    <cellStyle name="KPMG Heading 3" xfId="234"/>
    <cellStyle name="KPMG Heading 4" xfId="235"/>
    <cellStyle name="KPMG Normal" xfId="236"/>
    <cellStyle name="KPMG Normal Text" xfId="237"/>
    <cellStyle name="KPMG Normal_123" xfId="238"/>
    <cellStyle name="Linked Cell" xfId="90" builtinId="24" customBuiltin="1"/>
    <cellStyle name="Linked Cell 2" xfId="38"/>
    <cellStyle name="Linked Cell 2 2" xfId="239"/>
    <cellStyle name="Neutral" xfId="86" builtinId="28" customBuiltin="1"/>
    <cellStyle name="Neutral 2" xfId="39"/>
    <cellStyle name="Neutral 2 2" xfId="54"/>
    <cellStyle name="Neutral 2 3" xfId="240"/>
    <cellStyle name="Normal" xfId="0" builtinId="0"/>
    <cellStyle name="Normal 10" xfId="241"/>
    <cellStyle name="Normal 10 2" xfId="242"/>
    <cellStyle name="Normal 10 3" xfId="243"/>
    <cellStyle name="Normal 11" xfId="244"/>
    <cellStyle name="Normal 11 2" xfId="245"/>
    <cellStyle name="Normal 12" xfId="246"/>
    <cellStyle name="Normal 13" xfId="247"/>
    <cellStyle name="Normal 14" xfId="248"/>
    <cellStyle name="Normal 14 2" xfId="249"/>
    <cellStyle name="Normal 15" xfId="131"/>
    <cellStyle name="Normal 15 2" xfId="250"/>
    <cellStyle name="Normal 16" xfId="251"/>
    <cellStyle name="Normal 16 2" xfId="252"/>
    <cellStyle name="Normal 17" xfId="253"/>
    <cellStyle name="Normal 18" xfId="254"/>
    <cellStyle name="Normal 2" xfId="3"/>
    <cellStyle name="Normal 2 2" xfId="66"/>
    <cellStyle name="Normal 2 2 2" xfId="121"/>
    <cellStyle name="Normal 2 2 2 2" xfId="255"/>
    <cellStyle name="Normal 2 2 3" xfId="152"/>
    <cellStyle name="Normal 2 2 3 2" xfId="256"/>
    <cellStyle name="Normal 2 3" xfId="55"/>
    <cellStyle name="Normal 2 3 2" xfId="142"/>
    <cellStyle name="Normal 2 3 2 2" xfId="259"/>
    <cellStyle name="Normal 2 3 2 3" xfId="258"/>
    <cellStyle name="Normal 2 3 3" xfId="260"/>
    <cellStyle name="Normal 2 3 4" xfId="257"/>
    <cellStyle name="Normal 2 4" xfId="78"/>
    <cellStyle name="Normal 2 4 2" xfId="261"/>
    <cellStyle name="Normal 2 5" xfId="129"/>
    <cellStyle name="Normal 2 5 2" xfId="156"/>
    <cellStyle name="Normal 2 6" xfId="130"/>
    <cellStyle name="Normal 3" xfId="56"/>
    <cellStyle name="Normal 3 2" xfId="79"/>
    <cellStyle name="Normal 3 2 2" xfId="122"/>
    <cellStyle name="Normal 3 3" xfId="132"/>
    <cellStyle name="Normal 3 3 2" xfId="157"/>
    <cellStyle name="Normal 3 3 3" xfId="262"/>
    <cellStyle name="Normal 3 4" xfId="263"/>
    <cellStyle name="Normal 3 4 2" xfId="264"/>
    <cellStyle name="Normal 4" xfId="57"/>
    <cellStyle name="Normal 4 2" xfId="67"/>
    <cellStyle name="Normal 4 2 2" xfId="153"/>
    <cellStyle name="Normal 4 3" xfId="143"/>
    <cellStyle name="Normal 4 4" xfId="265"/>
    <cellStyle name="Normal 5" xfId="69"/>
    <cellStyle name="Normal 5 2" xfId="267"/>
    <cellStyle name="Normal 5 2 2" xfId="268"/>
    <cellStyle name="Normal 5 3" xfId="266"/>
    <cellStyle name="Normal 6" xfId="45"/>
    <cellStyle name="Normal 6 2" xfId="270"/>
    <cellStyle name="Normal 6 3" xfId="269"/>
    <cellStyle name="Normal 7" xfId="271"/>
    <cellStyle name="Normal 7 2" xfId="272"/>
    <cellStyle name="Normal 8" xfId="273"/>
    <cellStyle name="Normal 8 2" xfId="274"/>
    <cellStyle name="Normal 8 3" xfId="275"/>
    <cellStyle name="Normal 9" xfId="276"/>
    <cellStyle name="Normal 9 2" xfId="277"/>
    <cellStyle name="Note" xfId="93" builtinId="10" customBuiltin="1"/>
    <cellStyle name="Note 2" xfId="40"/>
    <cellStyle name="Note 2 2" xfId="279"/>
    <cellStyle name="Note 2 3" xfId="278"/>
    <cellStyle name="Output" xfId="88" builtinId="21" customBuiltin="1"/>
    <cellStyle name="Output 2" xfId="41"/>
    <cellStyle name="Output 2 2" xfId="280"/>
    <cellStyle name="Percent 2" xfId="58"/>
    <cellStyle name="Percent 2 2" xfId="68"/>
    <cellStyle name="Percent 2 2 2" xfId="124"/>
    <cellStyle name="Percent 2 2 2 2" xfId="281"/>
    <cellStyle name="Percent 2 2 3" xfId="154"/>
    <cellStyle name="Percent 2 3" xfId="123"/>
    <cellStyle name="Percent 2 3 2" xfId="283"/>
    <cellStyle name="Percent 2 3 3" xfId="282"/>
    <cellStyle name="Percent 2 4" xfId="144"/>
    <cellStyle name="Percent 3" xfId="284"/>
    <cellStyle name="Percent 3 2" xfId="285"/>
    <cellStyle name="Percent 4" xfId="286"/>
    <cellStyle name="Percent 4 2" xfId="287"/>
    <cellStyle name="Percent 5" xfId="288"/>
    <cellStyle name="Percent 5 2" xfId="289"/>
    <cellStyle name="Percent 5 2 2" xfId="290"/>
    <cellStyle name="Percent 5 3" xfId="291"/>
    <cellStyle name="SN_241" xfId="2"/>
    <cellStyle name="Style 1" xfId="292"/>
    <cellStyle name="Style 1 2" xfId="293"/>
    <cellStyle name="Title" xfId="133" builtinId="15" customBuiltin="1"/>
    <cellStyle name="Title 2" xfId="42"/>
    <cellStyle name="Title 3" xfId="120"/>
    <cellStyle name="Total" xfId="95" builtinId="25" customBuiltin="1"/>
    <cellStyle name="Total 2" xfId="43"/>
    <cellStyle name="Total 2 2" xfId="294"/>
    <cellStyle name="Warning Text" xfId="92" builtinId="11" customBuiltin="1"/>
    <cellStyle name="Warning Text 2" xfId="44"/>
    <cellStyle name="Warning Text 2 2" xfId="295"/>
    <cellStyle name="Беззащитный" xfId="296"/>
    <cellStyle name="Беззащитный 2" xfId="297"/>
    <cellStyle name="Защитный" xfId="298"/>
    <cellStyle name="Обычный 2" xfId="71"/>
    <cellStyle name="Обычный 2 10" xfId="300"/>
    <cellStyle name="Обычный 2 11" xfId="301"/>
    <cellStyle name="Обычный 2 12" xfId="302"/>
    <cellStyle name="Обычный 2 13" xfId="303"/>
    <cellStyle name="Обычный 2 14" xfId="304"/>
    <cellStyle name="Обычный 2 15" xfId="299"/>
    <cellStyle name="Обычный 2 2" xfId="125"/>
    <cellStyle name="Обычный 2 2 2" xfId="306"/>
    <cellStyle name="Обычный 2 2 3" xfId="305"/>
    <cellStyle name="Обычный 2 3" xfId="307"/>
    <cellStyle name="Обычный 2 4" xfId="308"/>
    <cellStyle name="Обычный 2 4 2" xfId="309"/>
    <cellStyle name="Обычный 2 5" xfId="310"/>
    <cellStyle name="Обычный 2 5 2" xfId="311"/>
    <cellStyle name="Обычный 2 6" xfId="312"/>
    <cellStyle name="Обычный 2 6 2" xfId="313"/>
    <cellStyle name="Обычный 2 7" xfId="314"/>
    <cellStyle name="Обычный 2 7 2" xfId="315"/>
    <cellStyle name="Обычный 2 8" xfId="316"/>
    <cellStyle name="Обычный 2 8 2" xfId="317"/>
    <cellStyle name="Обычный 2 9" xfId="318"/>
    <cellStyle name="Обычный 2 9 2" xfId="319"/>
    <cellStyle name="Обычный 2_900005052015" xfId="320"/>
    <cellStyle name="Обычный 3" xfId="321"/>
    <cellStyle name="Обычный 3 2" xfId="322"/>
    <cellStyle name="Стиль 1" xfId="323"/>
    <cellStyle name="Финансовый 2" xfId="72"/>
    <cellStyle name="Финансовый 2 2" xfId="126"/>
    <cellStyle name="Финансовый 3" xfId="324"/>
    <cellStyle name="Финансовый 4" xfId="325"/>
    <cellStyle name="Финансовый 4 2" xfId="3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56"/>
  <sheetViews>
    <sheetView workbookViewId="0">
      <selection activeCell="C763" sqref="C763"/>
    </sheetView>
  </sheetViews>
  <sheetFormatPr defaultRowHeight="16.5"/>
  <cols>
    <col min="1" max="1" width="2" style="9" customWidth="1"/>
    <col min="2" max="2" width="9.140625" style="9" customWidth="1"/>
    <col min="3" max="3" width="67.85546875" style="9" customWidth="1"/>
    <col min="4" max="4" width="12" style="9" bestFit="1" customWidth="1"/>
    <col min="5" max="5" width="18.28515625" style="9" customWidth="1"/>
    <col min="6" max="6" width="11.42578125" style="9" customWidth="1"/>
    <col min="7" max="7" width="17.5703125" style="9" customWidth="1"/>
    <col min="8" max="8" width="15.5703125" style="9" bestFit="1" customWidth="1"/>
    <col min="9" max="9" width="19.5703125" style="9" customWidth="1"/>
    <col min="10" max="10" width="18.28515625" style="9" customWidth="1"/>
    <col min="11" max="11" width="18.85546875" style="9" customWidth="1"/>
    <col min="12" max="12" width="18.140625" style="9" customWidth="1"/>
    <col min="13" max="13" width="9.5703125" style="9" customWidth="1"/>
    <col min="14" max="14" width="9.5703125" style="9" bestFit="1" customWidth="1"/>
    <col min="15" max="16384" width="9.140625" style="9"/>
  </cols>
  <sheetData>
    <row r="1" spans="2:14">
      <c r="J1" s="258" t="s">
        <v>122</v>
      </c>
      <c r="K1" s="258"/>
      <c r="L1" s="258"/>
    </row>
    <row r="2" spans="2:14">
      <c r="J2" s="94"/>
      <c r="K2" s="94"/>
      <c r="L2" s="94"/>
    </row>
    <row r="3" spans="2:14">
      <c r="B3" s="259" t="s">
        <v>120</v>
      </c>
      <c r="C3" s="259"/>
      <c r="D3" s="259"/>
      <c r="E3" s="259"/>
      <c r="F3" s="259"/>
      <c r="G3" s="259"/>
      <c r="H3" s="259"/>
      <c r="I3" s="259"/>
      <c r="J3" s="259"/>
      <c r="K3" s="259"/>
      <c r="L3" s="259"/>
    </row>
    <row r="4" spans="2:14">
      <c r="B4" s="259" t="s">
        <v>121</v>
      </c>
      <c r="C4" s="259"/>
      <c r="D4" s="259"/>
      <c r="E4" s="259"/>
      <c r="F4" s="259"/>
      <c r="G4" s="259"/>
      <c r="H4" s="259"/>
      <c r="I4" s="259"/>
      <c r="J4" s="259"/>
      <c r="K4" s="259"/>
      <c r="L4" s="259"/>
    </row>
    <row r="5" spans="2:14">
      <c r="B5" s="259" t="s">
        <v>272</v>
      </c>
      <c r="C5" s="259"/>
      <c r="D5" s="259"/>
      <c r="E5" s="259"/>
      <c r="F5" s="259"/>
      <c r="G5" s="259"/>
      <c r="H5" s="259"/>
      <c r="I5" s="259"/>
      <c r="J5" s="259"/>
      <c r="K5" s="259"/>
      <c r="L5" s="259"/>
    </row>
    <row r="6" spans="2:14">
      <c r="L6" s="9" t="s">
        <v>192</v>
      </c>
      <c r="N6" s="12"/>
    </row>
    <row r="7" spans="2:14">
      <c r="B7" s="252" t="s">
        <v>29</v>
      </c>
      <c r="C7" s="252"/>
      <c r="D7" s="92" t="s">
        <v>30</v>
      </c>
      <c r="E7" s="250" t="s">
        <v>144</v>
      </c>
      <c r="F7" s="250"/>
      <c r="G7" s="250"/>
      <c r="H7" s="250"/>
      <c r="I7" s="250"/>
      <c r="J7" s="250"/>
      <c r="K7" s="250"/>
      <c r="L7" s="250"/>
    </row>
    <row r="8" spans="2:14">
      <c r="B8" s="252"/>
      <c r="C8" s="252"/>
      <c r="D8" s="92" t="s">
        <v>31</v>
      </c>
      <c r="E8" s="250">
        <v>104021</v>
      </c>
      <c r="F8" s="250"/>
      <c r="G8" s="250"/>
      <c r="H8" s="250"/>
      <c r="I8" s="250"/>
      <c r="J8" s="250"/>
      <c r="K8" s="250"/>
      <c r="L8" s="250"/>
    </row>
    <row r="9" spans="2:14">
      <c r="B9" s="251"/>
      <c r="C9" s="251"/>
      <c r="D9" s="251"/>
      <c r="E9" s="251"/>
      <c r="F9" s="251"/>
      <c r="G9" s="251"/>
      <c r="H9" s="251"/>
      <c r="I9" s="251"/>
      <c r="J9" s="251"/>
      <c r="K9" s="251"/>
      <c r="L9" s="251"/>
    </row>
    <row r="10" spans="2:14">
      <c r="B10" s="252" t="s">
        <v>32</v>
      </c>
      <c r="C10" s="252"/>
      <c r="D10" s="92" t="s">
        <v>30</v>
      </c>
      <c r="E10" s="250" t="s">
        <v>144</v>
      </c>
      <c r="F10" s="250"/>
      <c r="G10" s="250"/>
      <c r="H10" s="250"/>
      <c r="I10" s="250"/>
      <c r="J10" s="250"/>
      <c r="K10" s="250"/>
      <c r="L10" s="250"/>
    </row>
    <row r="11" spans="2:14">
      <c r="B11" s="252"/>
      <c r="C11" s="252"/>
      <c r="D11" s="92" t="s">
        <v>31</v>
      </c>
      <c r="E11" s="250">
        <v>104021</v>
      </c>
      <c r="F11" s="250"/>
      <c r="G11" s="250"/>
      <c r="H11" s="250"/>
      <c r="I11" s="250"/>
      <c r="J11" s="250"/>
      <c r="K11" s="250"/>
      <c r="L11" s="250"/>
    </row>
    <row r="12" spans="2:14">
      <c r="B12" s="254"/>
      <c r="C12" s="254"/>
      <c r="D12" s="254"/>
      <c r="E12" s="254"/>
      <c r="F12" s="254"/>
      <c r="G12" s="254"/>
      <c r="H12" s="254"/>
      <c r="I12" s="254"/>
      <c r="J12" s="254"/>
      <c r="K12" s="254"/>
      <c r="L12" s="254"/>
    </row>
    <row r="13" spans="2:14">
      <c r="B13" s="252" t="s">
        <v>33</v>
      </c>
      <c r="C13" s="252"/>
      <c r="D13" s="252"/>
      <c r="E13" s="250" t="s">
        <v>144</v>
      </c>
      <c r="F13" s="250"/>
      <c r="G13" s="250"/>
      <c r="H13" s="250"/>
      <c r="I13" s="250"/>
      <c r="J13" s="250"/>
      <c r="K13" s="250"/>
      <c r="L13" s="250"/>
    </row>
    <row r="14" spans="2:14">
      <c r="B14" s="251"/>
      <c r="C14" s="251"/>
      <c r="D14" s="251"/>
      <c r="E14" s="251"/>
      <c r="F14" s="251"/>
      <c r="G14" s="251"/>
      <c r="H14" s="251"/>
      <c r="I14" s="251"/>
      <c r="J14" s="251"/>
      <c r="K14" s="251"/>
      <c r="L14" s="251"/>
    </row>
    <row r="15" spans="2:14">
      <c r="B15" s="252" t="s">
        <v>34</v>
      </c>
      <c r="C15" s="252"/>
      <c r="D15" s="252"/>
      <c r="E15" s="250">
        <v>1006</v>
      </c>
      <c r="F15" s="250"/>
      <c r="G15" s="250"/>
      <c r="H15" s="250"/>
      <c r="I15" s="250"/>
      <c r="J15" s="250"/>
      <c r="K15" s="250"/>
      <c r="L15" s="250"/>
    </row>
    <row r="16" spans="2:14">
      <c r="B16" s="254"/>
      <c r="C16" s="254"/>
      <c r="D16" s="254"/>
      <c r="E16" s="254"/>
      <c r="F16" s="254"/>
      <c r="G16" s="254"/>
      <c r="H16" s="254"/>
      <c r="I16" s="254"/>
      <c r="J16" s="254"/>
      <c r="K16" s="254"/>
      <c r="L16" s="254"/>
    </row>
    <row r="17" spans="2:15">
      <c r="B17" s="252" t="s">
        <v>35</v>
      </c>
      <c r="C17" s="252"/>
      <c r="D17" s="252"/>
      <c r="E17" s="250">
        <v>1</v>
      </c>
      <c r="F17" s="250"/>
      <c r="G17" s="250"/>
      <c r="H17" s="250"/>
      <c r="I17" s="250"/>
      <c r="J17" s="250"/>
      <c r="K17" s="250"/>
      <c r="L17" s="250"/>
    </row>
    <row r="18" spans="2:15">
      <c r="B18" s="251"/>
      <c r="C18" s="251"/>
      <c r="D18" s="251"/>
      <c r="E18" s="251"/>
      <c r="F18" s="251"/>
      <c r="G18" s="251"/>
      <c r="H18" s="251"/>
      <c r="I18" s="251"/>
      <c r="J18" s="251"/>
      <c r="K18" s="251"/>
      <c r="L18" s="251"/>
    </row>
    <row r="19" spans="2:15">
      <c r="B19" s="255" t="s">
        <v>36</v>
      </c>
      <c r="C19" s="255"/>
      <c r="D19" s="92" t="s">
        <v>37</v>
      </c>
      <c r="E19" s="256" t="s">
        <v>142</v>
      </c>
      <c r="F19" s="256"/>
      <c r="G19" s="256"/>
      <c r="H19" s="256"/>
      <c r="I19" s="256"/>
      <c r="J19" s="256"/>
      <c r="K19" s="256"/>
      <c r="L19" s="256"/>
    </row>
    <row r="20" spans="2:15">
      <c r="B20" s="255"/>
      <c r="C20" s="255"/>
      <c r="D20" s="92" t="s">
        <v>38</v>
      </c>
      <c r="E20" s="256" t="s">
        <v>142</v>
      </c>
      <c r="F20" s="256"/>
      <c r="G20" s="256"/>
      <c r="H20" s="256"/>
      <c r="I20" s="256"/>
      <c r="J20" s="256"/>
      <c r="K20" s="256"/>
      <c r="L20" s="256"/>
    </row>
    <row r="21" spans="2:15">
      <c r="B21" s="255"/>
      <c r="C21" s="255"/>
      <c r="D21" s="92" t="s">
        <v>39</v>
      </c>
      <c r="E21" s="256" t="s">
        <v>143</v>
      </c>
      <c r="F21" s="256"/>
      <c r="G21" s="256"/>
      <c r="H21" s="256"/>
      <c r="I21" s="256"/>
      <c r="J21" s="256"/>
      <c r="K21" s="256"/>
      <c r="L21" s="256"/>
    </row>
    <row r="22" spans="2:15">
      <c r="B22" s="266"/>
      <c r="C22" s="266"/>
      <c r="D22" s="266"/>
      <c r="E22" s="266"/>
      <c r="F22" s="266"/>
      <c r="G22" s="266"/>
      <c r="H22" s="266"/>
      <c r="I22" s="266"/>
      <c r="J22" s="266"/>
      <c r="K22" s="266"/>
      <c r="L22" s="266"/>
    </row>
    <row r="23" spans="2:15" ht="27" customHeight="1">
      <c r="B23" s="241" t="s">
        <v>40</v>
      </c>
      <c r="C23" s="242"/>
      <c r="D23" s="92" t="s">
        <v>41</v>
      </c>
      <c r="E23" s="247" t="s">
        <v>206</v>
      </c>
      <c r="F23" s="248"/>
      <c r="G23" s="248"/>
      <c r="H23" s="248"/>
      <c r="I23" s="248"/>
      <c r="J23" s="248"/>
      <c r="K23" s="248"/>
      <c r="L23" s="249"/>
    </row>
    <row r="24" spans="2:15" ht="27">
      <c r="B24" s="243"/>
      <c r="C24" s="244"/>
      <c r="D24" s="92" t="s">
        <v>42</v>
      </c>
      <c r="E24" s="250">
        <v>1108</v>
      </c>
      <c r="F24" s="250"/>
      <c r="G24" s="250"/>
      <c r="H24" s="250"/>
      <c r="I24" s="250"/>
      <c r="J24" s="250"/>
      <c r="K24" s="250"/>
      <c r="L24" s="250"/>
    </row>
    <row r="25" spans="2:15" ht="27">
      <c r="B25" s="243"/>
      <c r="C25" s="244"/>
      <c r="D25" s="92" t="s">
        <v>43</v>
      </c>
      <c r="E25" s="247" t="s">
        <v>207</v>
      </c>
      <c r="F25" s="248"/>
      <c r="G25" s="248"/>
      <c r="H25" s="248"/>
      <c r="I25" s="248"/>
      <c r="J25" s="248"/>
      <c r="K25" s="248"/>
      <c r="L25" s="249"/>
    </row>
    <row r="26" spans="2:15" ht="27">
      <c r="B26" s="245"/>
      <c r="C26" s="246"/>
      <c r="D26" s="92" t="s">
        <v>44</v>
      </c>
      <c r="E26" s="250">
        <v>11001</v>
      </c>
      <c r="F26" s="250"/>
      <c r="G26" s="250"/>
      <c r="H26" s="250"/>
      <c r="I26" s="250"/>
      <c r="J26" s="250"/>
      <c r="K26" s="250"/>
      <c r="L26" s="250"/>
    </row>
    <row r="27" spans="2:15">
      <c r="B27" s="251"/>
      <c r="C27" s="251"/>
      <c r="D27" s="251"/>
      <c r="E27" s="251"/>
      <c r="F27" s="251"/>
      <c r="G27" s="251"/>
      <c r="H27" s="251"/>
      <c r="I27" s="251"/>
      <c r="J27" s="251"/>
      <c r="K27" s="251"/>
      <c r="L27" s="251"/>
    </row>
    <row r="28" spans="2:15">
      <c r="B28" s="252" t="s">
        <v>45</v>
      </c>
      <c r="C28" s="252"/>
      <c r="D28" s="252"/>
      <c r="E28" s="250" t="s">
        <v>146</v>
      </c>
      <c r="F28" s="250"/>
      <c r="G28" s="250"/>
      <c r="H28" s="250"/>
      <c r="I28" s="250"/>
      <c r="J28" s="250"/>
      <c r="K28" s="250"/>
      <c r="L28" s="250"/>
    </row>
    <row r="31" spans="2:15" ht="79.5" customHeight="1">
      <c r="B31" s="238" t="s">
        <v>50</v>
      </c>
      <c r="C31" s="253" t="s">
        <v>1</v>
      </c>
      <c r="D31" s="253"/>
      <c r="E31" s="238" t="s">
        <v>49</v>
      </c>
      <c r="F31" s="238" t="s">
        <v>3</v>
      </c>
      <c r="G31" s="238"/>
      <c r="H31" s="238"/>
      <c r="I31" s="238" t="s">
        <v>47</v>
      </c>
      <c r="J31" s="238" t="s">
        <v>4</v>
      </c>
      <c r="K31" s="238" t="s">
        <v>5</v>
      </c>
      <c r="L31" s="238" t="s">
        <v>6</v>
      </c>
      <c r="M31" s="238" t="s">
        <v>46</v>
      </c>
      <c r="N31" s="238"/>
      <c r="O31" s="238" t="s">
        <v>7</v>
      </c>
    </row>
    <row r="32" spans="2:15" ht="54">
      <c r="B32" s="238"/>
      <c r="C32" s="93" t="s">
        <v>8</v>
      </c>
      <c r="D32" s="91" t="s">
        <v>0</v>
      </c>
      <c r="E32" s="238"/>
      <c r="F32" s="91" t="s">
        <v>48</v>
      </c>
      <c r="G32" s="91" t="s">
        <v>9</v>
      </c>
      <c r="H32" s="91" t="s">
        <v>10</v>
      </c>
      <c r="I32" s="238"/>
      <c r="J32" s="238"/>
      <c r="K32" s="238"/>
      <c r="L32" s="238"/>
      <c r="M32" s="91" t="s">
        <v>11</v>
      </c>
      <c r="N32" s="91" t="s">
        <v>12</v>
      </c>
      <c r="O32" s="238"/>
    </row>
    <row r="33" spans="2:15">
      <c r="B33" s="95" t="s">
        <v>13</v>
      </c>
      <c r="C33" s="95" t="s">
        <v>14</v>
      </c>
      <c r="D33" s="95" t="s">
        <v>15</v>
      </c>
      <c r="E33" s="95" t="s">
        <v>16</v>
      </c>
      <c r="F33" s="95" t="s">
        <v>17</v>
      </c>
      <c r="G33" s="95" t="s">
        <v>18</v>
      </c>
      <c r="H33" s="95" t="s">
        <v>19</v>
      </c>
      <c r="I33" s="95" t="s">
        <v>20</v>
      </c>
      <c r="J33" s="95" t="s">
        <v>21</v>
      </c>
      <c r="K33" s="95" t="s">
        <v>22</v>
      </c>
      <c r="L33" s="95" t="s">
        <v>23</v>
      </c>
      <c r="M33" s="95" t="s">
        <v>24</v>
      </c>
      <c r="N33" s="95" t="s">
        <v>25</v>
      </c>
      <c r="O33" s="95" t="s">
        <v>26</v>
      </c>
    </row>
    <row r="34" spans="2:15" ht="17.25">
      <c r="B34" s="60">
        <v>1100000</v>
      </c>
      <c r="C34" s="59" t="s">
        <v>72</v>
      </c>
      <c r="D34" s="60" t="s">
        <v>28</v>
      </c>
      <c r="E34" s="158">
        <f>E35+E44+E52+E56+E67+E70+E75+E82+E80</f>
        <v>3021568.8000000003</v>
      </c>
      <c r="F34" s="158">
        <f>F35+F44+F52+F56+F67+F70+F75+F82+F80</f>
        <v>0</v>
      </c>
      <c r="G34" s="162">
        <f>G35+G44+G52+G56+G67+G70+G75+G82+G80</f>
        <v>0</v>
      </c>
      <c r="H34" s="162">
        <f>H35+H44+H52+H56+H67+H70+H75+H82+H80</f>
        <v>1.1368683772161603E-12</v>
      </c>
      <c r="I34" s="158">
        <f>E34+F34+G34+H34</f>
        <v>3021568.8000000003</v>
      </c>
      <c r="J34" s="158">
        <f>J35+J44+J52+J56+J67+J70+J75+J82+J80</f>
        <v>533356.44999999995</v>
      </c>
      <c r="K34" s="158">
        <f>K35+K44+K52+K56+K67+K70+K75+K82+K80</f>
        <v>524699.76</v>
      </c>
      <c r="L34" s="158">
        <f>L35+L44+L52+L56+L67+L70+L75+L82+L80</f>
        <v>700509.8600000001</v>
      </c>
      <c r="M34" s="10"/>
      <c r="N34" s="10"/>
      <c r="O34" s="10"/>
    </row>
    <row r="35" spans="2:15" ht="54">
      <c r="B35" s="60">
        <v>1110000</v>
      </c>
      <c r="C35" s="59" t="s">
        <v>65</v>
      </c>
      <c r="D35" s="60" t="s">
        <v>28</v>
      </c>
      <c r="E35" s="106">
        <f>E37+E38+E39</f>
        <v>2615836.9</v>
      </c>
      <c r="F35" s="106">
        <f>F37+F38+F39</f>
        <v>0</v>
      </c>
      <c r="G35" s="188">
        <f>G37+G38+G39</f>
        <v>0</v>
      </c>
      <c r="H35" s="162">
        <f>H37+H38+H39</f>
        <v>0</v>
      </c>
      <c r="I35" s="106">
        <f>E35+F35+G35+H35</f>
        <v>2615836.9</v>
      </c>
      <c r="J35" s="106">
        <f>J37+J38+J39</f>
        <v>493899.1</v>
      </c>
      <c r="K35" s="106">
        <f>K37+K38+K39</f>
        <v>487737.16000000003</v>
      </c>
      <c r="L35" s="106">
        <f>L37+L38+L39</f>
        <v>658261.21000000008</v>
      </c>
      <c r="M35" s="10"/>
      <c r="N35" s="10"/>
      <c r="O35" s="10"/>
    </row>
    <row r="36" spans="2:15" ht="17.25">
      <c r="B36" s="60">
        <v>1110000</v>
      </c>
      <c r="C36" s="61" t="s">
        <v>51</v>
      </c>
      <c r="D36" s="60" t="s">
        <v>28</v>
      </c>
      <c r="E36" s="158"/>
      <c r="F36" s="40"/>
      <c r="G36" s="40"/>
      <c r="H36" s="40"/>
      <c r="I36" s="158"/>
      <c r="J36" s="158"/>
      <c r="K36" s="158"/>
      <c r="L36" s="158"/>
      <c r="M36" s="10"/>
      <c r="N36" s="10"/>
      <c r="O36" s="10"/>
    </row>
    <row r="37" spans="2:15" ht="17.25">
      <c r="B37" s="60">
        <v>1111000</v>
      </c>
      <c r="C37" s="59" t="s">
        <v>73</v>
      </c>
      <c r="D37" s="60">
        <v>411100</v>
      </c>
      <c r="E37" s="158">
        <v>2223753.2000000002</v>
      </c>
      <c r="F37" s="40"/>
      <c r="G37" s="162"/>
      <c r="H37" s="162"/>
      <c r="I37" s="158">
        <f>E37+F37+G37+H37</f>
        <v>2223753.2000000002</v>
      </c>
      <c r="J37" s="158">
        <v>370625.5</v>
      </c>
      <c r="K37" s="158">
        <v>369825.45</v>
      </c>
      <c r="L37" s="158">
        <v>531088.05000000005</v>
      </c>
      <c r="M37" s="10"/>
      <c r="N37" s="10"/>
      <c r="O37" s="10"/>
    </row>
    <row r="38" spans="2:15" ht="17.25">
      <c r="B38" s="60">
        <v>1112000</v>
      </c>
      <c r="C38" s="59" t="s">
        <v>74</v>
      </c>
      <c r="D38" s="60">
        <v>411200</v>
      </c>
      <c r="E38" s="158">
        <v>188304.8</v>
      </c>
      <c r="F38" s="40"/>
      <c r="G38" s="129"/>
      <c r="H38" s="162"/>
      <c r="I38" s="158">
        <f>E38+F38+G38+H38</f>
        <v>188304.8</v>
      </c>
      <c r="J38" s="158">
        <v>21384.1</v>
      </c>
      <c r="K38" s="158">
        <v>16022.21</v>
      </c>
      <c r="L38" s="158">
        <v>25283.66</v>
      </c>
      <c r="M38" s="20"/>
      <c r="N38" s="10"/>
      <c r="O38" s="10"/>
    </row>
    <row r="39" spans="2:15" ht="17.25">
      <c r="B39" s="60">
        <v>1113000</v>
      </c>
      <c r="C39" s="59" t="s">
        <v>75</v>
      </c>
      <c r="D39" s="60">
        <v>411300</v>
      </c>
      <c r="E39" s="158">
        <v>203778.9</v>
      </c>
      <c r="F39" s="40"/>
      <c r="G39" s="40"/>
      <c r="H39" s="40"/>
      <c r="I39" s="158">
        <f>E39+F39+G39+H39</f>
        <v>203778.9</v>
      </c>
      <c r="J39" s="158">
        <v>101889.5</v>
      </c>
      <c r="K39" s="158">
        <v>101889.5</v>
      </c>
      <c r="L39" s="158">
        <v>101889.5</v>
      </c>
      <c r="M39" s="10"/>
      <c r="N39" s="10"/>
      <c r="O39" s="10"/>
    </row>
    <row r="40" spans="2:15" ht="17.25">
      <c r="B40" s="60">
        <v>1114000</v>
      </c>
      <c r="C40" s="59" t="s">
        <v>52</v>
      </c>
      <c r="D40" s="60">
        <v>411400</v>
      </c>
      <c r="E40" s="158"/>
      <c r="F40" s="40"/>
      <c r="G40" s="40"/>
      <c r="H40" s="40"/>
      <c r="I40" s="158"/>
      <c r="J40" s="158"/>
      <c r="K40" s="158"/>
      <c r="L40" s="158"/>
      <c r="M40" s="10"/>
      <c r="N40" s="10"/>
      <c r="O40" s="10"/>
    </row>
    <row r="41" spans="2:15" ht="17.25">
      <c r="B41" s="60">
        <v>1115000</v>
      </c>
      <c r="C41" s="59" t="s">
        <v>76</v>
      </c>
      <c r="D41" s="60">
        <v>411500</v>
      </c>
      <c r="E41" s="158"/>
      <c r="F41" s="40"/>
      <c r="G41" s="40"/>
      <c r="H41" s="40"/>
      <c r="I41" s="158"/>
      <c r="J41" s="158"/>
      <c r="K41" s="158"/>
      <c r="L41" s="158"/>
      <c r="M41" s="10"/>
      <c r="N41" s="10"/>
      <c r="O41" s="10"/>
    </row>
    <row r="42" spans="2:15" ht="17.25">
      <c r="B42" s="60">
        <v>1116000</v>
      </c>
      <c r="C42" s="59" t="s">
        <v>77</v>
      </c>
      <c r="D42" s="60">
        <v>412100</v>
      </c>
      <c r="E42" s="158"/>
      <c r="F42" s="40"/>
      <c r="G42" s="40"/>
      <c r="H42" s="40"/>
      <c r="I42" s="158"/>
      <c r="J42" s="158"/>
      <c r="K42" s="158"/>
      <c r="L42" s="158"/>
      <c r="M42" s="10"/>
      <c r="N42" s="10"/>
      <c r="O42" s="10"/>
    </row>
    <row r="43" spans="2:15" ht="17.25">
      <c r="B43" s="60">
        <v>1120000</v>
      </c>
      <c r="C43" s="59" t="s">
        <v>53</v>
      </c>
      <c r="D43" s="60" t="s">
        <v>28</v>
      </c>
      <c r="E43" s="158"/>
      <c r="F43" s="40"/>
      <c r="G43" s="40"/>
      <c r="H43" s="40"/>
      <c r="I43" s="158"/>
      <c r="J43" s="158"/>
      <c r="K43" s="158"/>
      <c r="L43" s="158"/>
      <c r="M43" s="10"/>
      <c r="N43" s="10"/>
      <c r="O43" s="10"/>
    </row>
    <row r="44" spans="2:15" ht="17.25">
      <c r="B44" s="60">
        <v>1121000</v>
      </c>
      <c r="C44" s="61" t="s">
        <v>54</v>
      </c>
      <c r="D44" s="60"/>
      <c r="E44" s="158">
        <f>E46+E47+E48+E49+E51</f>
        <v>17716.099999999999</v>
      </c>
      <c r="F44" s="41">
        <f>F46+F47+F48+F49</f>
        <v>0</v>
      </c>
      <c r="G44" s="162">
        <f>G46+G47+G48+G49</f>
        <v>0</v>
      </c>
      <c r="H44" s="162">
        <f>H46+H47+H48+H49</f>
        <v>1224</v>
      </c>
      <c r="I44" s="158">
        <f>E44+F44+G44+H44</f>
        <v>18940.099999999999</v>
      </c>
      <c r="J44" s="158">
        <f>J46+J47+J48+J49</f>
        <v>2692.31</v>
      </c>
      <c r="K44" s="158">
        <f>K46+K47+K48+K49</f>
        <v>2692.31</v>
      </c>
      <c r="L44" s="158">
        <f>L46+L47+L48+L49</f>
        <v>4016.24</v>
      </c>
      <c r="M44" s="10"/>
      <c r="N44" s="10"/>
      <c r="O44" s="10"/>
    </row>
    <row r="45" spans="2:15" ht="17.25">
      <c r="B45" s="60">
        <v>1121100</v>
      </c>
      <c r="C45" s="59" t="s">
        <v>78</v>
      </c>
      <c r="D45" s="60">
        <v>421100</v>
      </c>
      <c r="E45" s="158"/>
      <c r="F45" s="40"/>
      <c r="G45" s="40"/>
      <c r="H45" s="40"/>
      <c r="I45" s="158"/>
      <c r="J45" s="158"/>
      <c r="K45" s="158"/>
      <c r="L45" s="158"/>
      <c r="M45" s="10"/>
      <c r="N45" s="10"/>
      <c r="O45" s="10"/>
    </row>
    <row r="46" spans="2:15" ht="17.25">
      <c r="B46" s="60">
        <v>1121200</v>
      </c>
      <c r="C46" s="59" t="s">
        <v>79</v>
      </c>
      <c r="D46" s="60">
        <v>421200</v>
      </c>
      <c r="E46" s="158"/>
      <c r="F46" s="40"/>
      <c r="G46" s="162"/>
      <c r="H46" s="41"/>
      <c r="I46" s="158">
        <f>E46+F46+G46+H46</f>
        <v>0</v>
      </c>
      <c r="J46" s="158"/>
      <c r="K46" s="158"/>
      <c r="L46" s="158"/>
      <c r="M46" s="10"/>
      <c r="N46" s="10"/>
      <c r="O46" s="20"/>
    </row>
    <row r="47" spans="2:15" ht="17.25">
      <c r="B47" s="60">
        <v>1121300</v>
      </c>
      <c r="C47" s="59" t="s">
        <v>80</v>
      </c>
      <c r="D47" s="60">
        <v>421300</v>
      </c>
      <c r="E47" s="158">
        <v>1000</v>
      </c>
      <c r="F47" s="40"/>
      <c r="G47" s="129"/>
      <c r="H47" s="162"/>
      <c r="I47" s="158">
        <f>E47+F47+G47+H47</f>
        <v>1000</v>
      </c>
      <c r="J47" s="158"/>
      <c r="K47" s="158"/>
      <c r="L47" s="158"/>
      <c r="M47" s="10"/>
      <c r="N47" s="10"/>
      <c r="O47" s="10"/>
    </row>
    <row r="48" spans="2:15" ht="17.25">
      <c r="B48" s="60">
        <v>1121400</v>
      </c>
      <c r="C48" s="59" t="s">
        <v>81</v>
      </c>
      <c r="D48" s="60">
        <v>421400</v>
      </c>
      <c r="E48" s="158">
        <v>16516.099999999999</v>
      </c>
      <c r="F48" s="40"/>
      <c r="G48" s="162"/>
      <c r="H48" s="162">
        <f>1080+144</f>
        <v>1224</v>
      </c>
      <c r="I48" s="158">
        <f>E48+F48+G48+H48</f>
        <v>17740.099999999999</v>
      </c>
      <c r="J48" s="158">
        <v>2692.31</v>
      </c>
      <c r="K48" s="158">
        <v>2692.31</v>
      </c>
      <c r="L48" s="158">
        <v>4016.24</v>
      </c>
      <c r="M48" s="10"/>
      <c r="N48" s="10"/>
      <c r="O48" s="10"/>
    </row>
    <row r="49" spans="2:15" ht="17.25">
      <c r="B49" s="60">
        <v>1121500</v>
      </c>
      <c r="C49" s="59" t="s">
        <v>82</v>
      </c>
      <c r="D49" s="60">
        <v>421500</v>
      </c>
      <c r="E49" s="158">
        <v>200</v>
      </c>
      <c r="F49" s="40"/>
      <c r="G49" s="40"/>
      <c r="H49" s="41"/>
      <c r="I49" s="158">
        <f>E49+F49+G49+H49</f>
        <v>200</v>
      </c>
      <c r="J49" s="158"/>
      <c r="K49" s="158"/>
      <c r="L49" s="158"/>
      <c r="M49" s="10"/>
      <c r="N49" s="10"/>
      <c r="O49" s="10"/>
    </row>
    <row r="50" spans="2:15" ht="17.25">
      <c r="B50" s="60">
        <v>1121600</v>
      </c>
      <c r="C50" s="59" t="s">
        <v>83</v>
      </c>
      <c r="D50" s="60">
        <v>421600</v>
      </c>
      <c r="E50" s="158"/>
      <c r="F50" s="40"/>
      <c r="G50" s="40"/>
      <c r="H50" s="40"/>
      <c r="I50" s="158"/>
      <c r="J50" s="158"/>
      <c r="K50" s="158"/>
      <c r="L50" s="158"/>
      <c r="M50" s="10"/>
      <c r="N50" s="10"/>
      <c r="O50" s="10"/>
    </row>
    <row r="51" spans="2:15" ht="17.25">
      <c r="B51" s="60">
        <v>1121700</v>
      </c>
      <c r="C51" s="59" t="s">
        <v>84</v>
      </c>
      <c r="D51" s="60">
        <v>421700</v>
      </c>
      <c r="E51" s="158"/>
      <c r="F51" s="40"/>
      <c r="G51" s="41"/>
      <c r="H51" s="40"/>
      <c r="I51" s="158"/>
      <c r="J51" s="158"/>
      <c r="K51" s="158"/>
      <c r="L51" s="158"/>
      <c r="M51" s="10"/>
      <c r="N51" s="10"/>
      <c r="O51" s="10"/>
    </row>
    <row r="52" spans="2:15" ht="17.25">
      <c r="B52" s="60">
        <v>1122000</v>
      </c>
      <c r="C52" s="61" t="s">
        <v>178</v>
      </c>
      <c r="D52" s="60" t="s">
        <v>28</v>
      </c>
      <c r="E52" s="158">
        <f>E53+E54</f>
        <v>98172</v>
      </c>
      <c r="F52" s="158">
        <f t="shared" ref="F52:H52" si="0">F53+F54</f>
        <v>0</v>
      </c>
      <c r="G52" s="158">
        <f t="shared" si="0"/>
        <v>0</v>
      </c>
      <c r="H52" s="162">
        <f t="shared" si="0"/>
        <v>-14219.44</v>
      </c>
      <c r="I52" s="158">
        <f>E52+F52+G52+H52</f>
        <v>83952.56</v>
      </c>
      <c r="J52" s="158">
        <f>J53+J54</f>
        <v>5630.43</v>
      </c>
      <c r="K52" s="158">
        <f t="shared" ref="K52:L52" si="1">K53+K54</f>
        <v>3135.68</v>
      </c>
      <c r="L52" s="158">
        <f t="shared" si="1"/>
        <v>3375.75</v>
      </c>
      <c r="M52" s="10"/>
      <c r="N52" s="10"/>
      <c r="O52" s="10"/>
    </row>
    <row r="53" spans="2:15" ht="17.25">
      <c r="B53" s="60">
        <v>1122100</v>
      </c>
      <c r="C53" s="59" t="s">
        <v>85</v>
      </c>
      <c r="D53" s="60">
        <v>422100</v>
      </c>
      <c r="E53" s="158">
        <v>58172</v>
      </c>
      <c r="F53" s="40"/>
      <c r="G53" s="129"/>
      <c r="H53" s="162">
        <f>-569.3-4642-487.34-580.6-216-125-200-1467.8-311.4-220-400</f>
        <v>-9219.44</v>
      </c>
      <c r="I53" s="158">
        <f>E53+F53+G53+H53</f>
        <v>48952.56</v>
      </c>
      <c r="J53" s="158">
        <v>2500</v>
      </c>
      <c r="K53" s="158">
        <v>5.25</v>
      </c>
      <c r="L53" s="158">
        <v>369.5</v>
      </c>
      <c r="M53" s="20"/>
      <c r="N53" s="10"/>
      <c r="O53" s="10"/>
    </row>
    <row r="54" spans="2:15" ht="17.25">
      <c r="B54" s="60">
        <v>1122200</v>
      </c>
      <c r="C54" s="59" t="s">
        <v>86</v>
      </c>
      <c r="D54" s="60">
        <v>422200</v>
      </c>
      <c r="E54" s="158">
        <v>40000</v>
      </c>
      <c r="F54" s="40"/>
      <c r="G54" s="158"/>
      <c r="H54" s="129">
        <v>-5000</v>
      </c>
      <c r="I54" s="158">
        <f>E54+F54+G54+H54</f>
        <v>35000</v>
      </c>
      <c r="J54" s="158">
        <v>3130.43</v>
      </c>
      <c r="K54" s="158">
        <v>3130.43</v>
      </c>
      <c r="L54" s="158">
        <v>3006.25</v>
      </c>
      <c r="M54" s="10"/>
      <c r="N54" s="10"/>
      <c r="O54" s="10"/>
    </row>
    <row r="55" spans="2:15" ht="17.25">
      <c r="B55" s="60">
        <v>1122300</v>
      </c>
      <c r="C55" s="59" t="s">
        <v>87</v>
      </c>
      <c r="D55" s="60">
        <v>422900</v>
      </c>
      <c r="E55" s="158"/>
      <c r="F55" s="40"/>
      <c r="G55" s="40"/>
      <c r="H55" s="40"/>
      <c r="I55" s="158"/>
      <c r="J55" s="158"/>
      <c r="K55" s="158"/>
      <c r="L55" s="158"/>
      <c r="M55" s="10"/>
      <c r="N55" s="10"/>
      <c r="O55" s="10"/>
    </row>
    <row r="56" spans="2:15" ht="17.25">
      <c r="B56" s="60">
        <v>1123000</v>
      </c>
      <c r="C56" s="61" t="s">
        <v>88</v>
      </c>
      <c r="D56" s="60" t="s">
        <v>28</v>
      </c>
      <c r="E56" s="158">
        <f>E58+E63+E64+E59+E60+E57+E61</f>
        <v>213806.5</v>
      </c>
      <c r="F56" s="158">
        <f>F58+F63+F64+F59+F60+F57+F61</f>
        <v>0</v>
      </c>
      <c r="G56" s="162">
        <f>G58+G63+G64+G59+G60+G57+G61</f>
        <v>0</v>
      </c>
      <c r="H56" s="162">
        <f>H58+H63+H64+H59+H60+H57+H61</f>
        <v>10437.740000000002</v>
      </c>
      <c r="I56" s="158">
        <f t="shared" ref="I56:I61" si="2">E56+F56+G56+H56</f>
        <v>224244.24</v>
      </c>
      <c r="J56" s="158">
        <f>J57+J58+J59+J60+J61+J63+J64+J57</f>
        <v>29046.459999999995</v>
      </c>
      <c r="K56" s="158">
        <f>K57+K58+K59+K60+K61+K63+K64+K57</f>
        <v>29046.459999999995</v>
      </c>
      <c r="L56" s="158">
        <f>L57+L58+L59+L60+L61+L63+L64+L57</f>
        <v>29255.429999999997</v>
      </c>
      <c r="M56" s="10"/>
      <c r="N56" s="10"/>
      <c r="O56" s="10"/>
    </row>
    <row r="57" spans="2:15" ht="17.25">
      <c r="B57" s="60">
        <v>1123100</v>
      </c>
      <c r="C57" s="59" t="s">
        <v>89</v>
      </c>
      <c r="D57" s="60">
        <v>423100</v>
      </c>
      <c r="E57" s="158">
        <v>3000</v>
      </c>
      <c r="F57" s="40"/>
      <c r="G57" s="162"/>
      <c r="H57" s="40"/>
      <c r="I57" s="158">
        <f t="shared" si="2"/>
        <v>3000</v>
      </c>
      <c r="J57" s="158"/>
      <c r="K57" s="158"/>
      <c r="L57" s="158"/>
      <c r="M57" s="10"/>
      <c r="N57" s="10"/>
      <c r="O57" s="10"/>
    </row>
    <row r="58" spans="2:15" ht="17.25">
      <c r="B58" s="60">
        <v>1123200</v>
      </c>
      <c r="C58" s="59" t="s">
        <v>90</v>
      </c>
      <c r="D58" s="60">
        <v>423200</v>
      </c>
      <c r="E58" s="158">
        <v>120243</v>
      </c>
      <c r="F58" s="40"/>
      <c r="G58" s="162"/>
      <c r="H58" s="41">
        <f>397.2-1080-144</f>
        <v>-826.8</v>
      </c>
      <c r="I58" s="158">
        <f t="shared" si="2"/>
        <v>119416.2</v>
      </c>
      <c r="J58" s="158">
        <v>16750.759999999998</v>
      </c>
      <c r="K58" s="158">
        <v>16750.759999999998</v>
      </c>
      <c r="L58" s="158">
        <v>16750.759999999998</v>
      </c>
      <c r="M58" s="10"/>
      <c r="N58" s="10"/>
      <c r="O58" s="10"/>
    </row>
    <row r="59" spans="2:15" ht="17.25">
      <c r="B59" s="60">
        <v>1123300</v>
      </c>
      <c r="C59" s="59" t="s">
        <v>91</v>
      </c>
      <c r="D59" s="60">
        <v>423300</v>
      </c>
      <c r="E59" s="158">
        <v>12000</v>
      </c>
      <c r="F59" s="40"/>
      <c r="G59" s="162"/>
      <c r="H59" s="162">
        <v>487.34</v>
      </c>
      <c r="I59" s="158">
        <f t="shared" si="2"/>
        <v>12487.34</v>
      </c>
      <c r="J59" s="158">
        <v>2887.33</v>
      </c>
      <c r="K59" s="158">
        <v>2887.33</v>
      </c>
      <c r="L59" s="158">
        <v>2887.33</v>
      </c>
      <c r="M59" s="10"/>
      <c r="N59" s="10"/>
      <c r="O59" s="10"/>
    </row>
    <row r="60" spans="2:15" ht="17.25">
      <c r="B60" s="60">
        <v>1123400</v>
      </c>
      <c r="C60" s="59" t="s">
        <v>92</v>
      </c>
      <c r="D60" s="60">
        <v>423400</v>
      </c>
      <c r="E60" s="158">
        <v>1801.5</v>
      </c>
      <c r="F60" s="40"/>
      <c r="G60" s="162"/>
      <c r="H60" s="129"/>
      <c r="I60" s="158">
        <f t="shared" si="2"/>
        <v>1801.5</v>
      </c>
      <c r="J60" s="158"/>
      <c r="K60" s="158"/>
      <c r="L60" s="158">
        <v>52.48</v>
      </c>
      <c r="M60" s="10"/>
      <c r="N60" s="10"/>
      <c r="O60" s="10"/>
    </row>
    <row r="61" spans="2:15" ht="17.25">
      <c r="B61" s="60">
        <v>1123500</v>
      </c>
      <c r="C61" s="59" t="s">
        <v>93</v>
      </c>
      <c r="D61" s="60">
        <v>423500</v>
      </c>
      <c r="E61" s="159">
        <v>15000</v>
      </c>
      <c r="F61" s="40"/>
      <c r="G61" s="162"/>
      <c r="H61" s="162"/>
      <c r="I61" s="158">
        <f t="shared" si="2"/>
        <v>15000</v>
      </c>
      <c r="J61" s="158"/>
      <c r="K61" s="158"/>
      <c r="L61" s="158"/>
      <c r="M61" s="10"/>
      <c r="N61" s="10"/>
      <c r="O61" s="10"/>
    </row>
    <row r="62" spans="2:15" ht="17.25">
      <c r="B62" s="60">
        <v>1123600</v>
      </c>
      <c r="C62" s="59" t="s">
        <v>94</v>
      </c>
      <c r="D62" s="60">
        <v>423600</v>
      </c>
      <c r="E62" s="158"/>
      <c r="F62" s="40"/>
      <c r="G62" s="40"/>
      <c r="H62" s="162"/>
      <c r="I62" s="158"/>
      <c r="J62" s="158"/>
      <c r="K62" s="158"/>
      <c r="L62" s="158"/>
      <c r="M62" s="10"/>
      <c r="N62" s="10"/>
      <c r="O62" s="10"/>
    </row>
    <row r="63" spans="2:15" ht="17.25">
      <c r="B63" s="60">
        <v>1123700</v>
      </c>
      <c r="C63" s="59" t="s">
        <v>95</v>
      </c>
      <c r="D63" s="60">
        <v>423700</v>
      </c>
      <c r="E63" s="158">
        <v>1500</v>
      </c>
      <c r="F63" s="40"/>
      <c r="G63" s="162"/>
      <c r="H63" s="162">
        <f>568.6+216+125+5000+422.8</f>
        <v>6332.4000000000005</v>
      </c>
      <c r="I63" s="158">
        <f>E63+F63+G63+H63</f>
        <v>7832.4000000000005</v>
      </c>
      <c r="J63" s="158">
        <v>1029.48</v>
      </c>
      <c r="K63" s="158">
        <v>1029.48</v>
      </c>
      <c r="L63" s="158">
        <v>1185.97</v>
      </c>
      <c r="M63" s="10"/>
      <c r="N63" s="10"/>
      <c r="O63" s="10"/>
    </row>
    <row r="64" spans="2:15" ht="17.25">
      <c r="B64" s="60">
        <v>1123800</v>
      </c>
      <c r="C64" s="59" t="s">
        <v>96</v>
      </c>
      <c r="D64" s="60">
        <v>423900</v>
      </c>
      <c r="E64" s="158">
        <v>60262</v>
      </c>
      <c r="F64" s="40"/>
      <c r="G64" s="162"/>
      <c r="H64" s="162">
        <f>4642-397.2+200</f>
        <v>4444.8</v>
      </c>
      <c r="I64" s="158">
        <f>E64+F64+G64+H64</f>
        <v>64706.8</v>
      </c>
      <c r="J64" s="158">
        <v>8378.89</v>
      </c>
      <c r="K64" s="158">
        <v>8378.89</v>
      </c>
      <c r="L64" s="158">
        <v>8378.89</v>
      </c>
      <c r="M64" s="10"/>
      <c r="N64" s="10"/>
      <c r="O64" s="10"/>
    </row>
    <row r="65" spans="2:15" ht="17.25">
      <c r="B65" s="60">
        <v>1124000</v>
      </c>
      <c r="C65" s="61" t="s">
        <v>55</v>
      </c>
      <c r="D65" s="60" t="s">
        <v>28</v>
      </c>
      <c r="E65" s="158"/>
      <c r="F65" s="40"/>
      <c r="G65" s="40"/>
      <c r="H65" s="40"/>
      <c r="I65" s="158"/>
      <c r="J65" s="158"/>
      <c r="K65" s="158"/>
      <c r="L65" s="158"/>
      <c r="M65" s="10"/>
      <c r="N65" s="10"/>
      <c r="O65" s="10"/>
    </row>
    <row r="66" spans="2:15" ht="17.25">
      <c r="B66" s="60">
        <v>1124100</v>
      </c>
      <c r="C66" s="59" t="s">
        <v>97</v>
      </c>
      <c r="D66" s="60">
        <v>424100</v>
      </c>
      <c r="E66" s="158"/>
      <c r="F66" s="40"/>
      <c r="G66" s="40"/>
      <c r="H66" s="40"/>
      <c r="I66" s="158"/>
      <c r="J66" s="158"/>
      <c r="K66" s="158"/>
      <c r="L66" s="158"/>
      <c r="M66" s="10"/>
      <c r="N66" s="10"/>
      <c r="O66" s="10"/>
    </row>
    <row r="67" spans="2:15" ht="17.25">
      <c r="B67" s="60">
        <v>1125000</v>
      </c>
      <c r="C67" s="61" t="s">
        <v>56</v>
      </c>
      <c r="D67" s="60" t="s">
        <v>28</v>
      </c>
      <c r="E67" s="158">
        <f>E68+E69</f>
        <v>55300</v>
      </c>
      <c r="F67" s="41">
        <f>F68+F69</f>
        <v>0</v>
      </c>
      <c r="G67" s="162">
        <f>G68+G69</f>
        <v>0</v>
      </c>
      <c r="H67" s="162">
        <f>H68+H69</f>
        <v>220</v>
      </c>
      <c r="I67" s="158">
        <f>E67+F67+G67+H67</f>
        <v>55520</v>
      </c>
      <c r="J67" s="158">
        <f>J68+J69</f>
        <v>0</v>
      </c>
      <c r="K67" s="158">
        <f>K68+K69</f>
        <v>0</v>
      </c>
      <c r="L67" s="158">
        <f>L68+L69</f>
        <v>0</v>
      </c>
      <c r="M67" s="10"/>
      <c r="N67" s="10"/>
      <c r="O67" s="10"/>
    </row>
    <row r="68" spans="2:15" ht="17.25">
      <c r="B68" s="60">
        <v>1125100</v>
      </c>
      <c r="C68" s="59" t="s">
        <v>98</v>
      </c>
      <c r="D68" s="60">
        <v>425100</v>
      </c>
      <c r="E68" s="158">
        <v>50000</v>
      </c>
      <c r="F68" s="40"/>
      <c r="G68" s="129"/>
      <c r="H68" s="162"/>
      <c r="I68" s="158">
        <f t="shared" ref="I68:I75" si="3">E68+F68+G68+H68</f>
        <v>50000</v>
      </c>
      <c r="J68" s="158"/>
      <c r="K68" s="158"/>
      <c r="L68" s="158"/>
      <c r="M68" s="10"/>
      <c r="N68" s="10"/>
      <c r="O68" s="10"/>
    </row>
    <row r="69" spans="2:15" ht="17.25">
      <c r="B69" s="60">
        <v>1125200</v>
      </c>
      <c r="C69" s="59" t="s">
        <v>99</v>
      </c>
      <c r="D69" s="60">
        <v>425200</v>
      </c>
      <c r="E69" s="158">
        <v>5300</v>
      </c>
      <c r="F69" s="40"/>
      <c r="G69" s="162"/>
      <c r="H69" s="162">
        <v>220</v>
      </c>
      <c r="I69" s="158">
        <f t="shared" si="3"/>
        <v>5520</v>
      </c>
      <c r="J69" s="158"/>
      <c r="K69" s="158"/>
      <c r="L69" s="158"/>
      <c r="M69" s="10"/>
      <c r="N69" s="10"/>
      <c r="O69" s="10"/>
    </row>
    <row r="70" spans="2:15" ht="17.25">
      <c r="B70" s="60">
        <v>1126000</v>
      </c>
      <c r="C70" s="61" t="s">
        <v>100</v>
      </c>
      <c r="D70" s="60" t="s">
        <v>28</v>
      </c>
      <c r="E70" s="158">
        <f>E71+E72+E73+E74</f>
        <v>17744.7</v>
      </c>
      <c r="F70" s="41">
        <f>F71+F72+F73+F74</f>
        <v>0</v>
      </c>
      <c r="G70" s="162">
        <f>G71+G72+G73+G74</f>
        <v>0</v>
      </c>
      <c r="H70" s="162">
        <f>H71+H72+H73+H74</f>
        <v>595</v>
      </c>
      <c r="I70" s="158">
        <f t="shared" si="3"/>
        <v>18339.7</v>
      </c>
      <c r="J70" s="158">
        <f t="shared" ref="J70:L70" si="4">J71+J72+J73+J74</f>
        <v>654</v>
      </c>
      <c r="K70" s="158">
        <f t="shared" si="4"/>
        <v>654</v>
      </c>
      <c r="L70" s="158">
        <f t="shared" si="4"/>
        <v>4167.079999999999</v>
      </c>
      <c r="M70" s="10"/>
      <c r="N70" s="10"/>
      <c r="O70" s="10"/>
    </row>
    <row r="71" spans="2:15" ht="17.25">
      <c r="B71" s="60">
        <v>1126100</v>
      </c>
      <c r="C71" s="59" t="s">
        <v>101</v>
      </c>
      <c r="D71" s="60">
        <v>426100</v>
      </c>
      <c r="E71" s="158">
        <v>11687.3</v>
      </c>
      <c r="F71" s="40"/>
      <c r="G71" s="162"/>
      <c r="H71" s="162">
        <f>400-100</f>
        <v>300</v>
      </c>
      <c r="I71" s="158">
        <f t="shared" si="3"/>
        <v>11987.3</v>
      </c>
      <c r="J71" s="158">
        <v>210</v>
      </c>
      <c r="K71" s="158">
        <v>210</v>
      </c>
      <c r="L71" s="158">
        <v>2246.7199999999998</v>
      </c>
      <c r="M71" s="10"/>
      <c r="N71" s="10"/>
      <c r="O71" s="10"/>
    </row>
    <row r="72" spans="2:15" ht="17.25">
      <c r="B72" s="60">
        <v>1126400</v>
      </c>
      <c r="C72" s="59" t="s">
        <v>102</v>
      </c>
      <c r="D72" s="60">
        <v>426400</v>
      </c>
      <c r="E72" s="158">
        <v>3756</v>
      </c>
      <c r="F72" s="40"/>
      <c r="G72" s="162"/>
      <c r="H72" s="162"/>
      <c r="I72" s="158">
        <f t="shared" si="3"/>
        <v>3756</v>
      </c>
      <c r="J72" s="158"/>
      <c r="K72" s="158"/>
      <c r="L72" s="158">
        <v>751.64</v>
      </c>
      <c r="M72" s="10"/>
      <c r="N72" s="10"/>
      <c r="O72" s="10"/>
    </row>
    <row r="73" spans="2:15" ht="17.25">
      <c r="B73" s="60">
        <v>1126700</v>
      </c>
      <c r="C73" s="59" t="s">
        <v>103</v>
      </c>
      <c r="D73" s="60">
        <v>426700</v>
      </c>
      <c r="E73" s="158">
        <v>1245</v>
      </c>
      <c r="F73" s="40"/>
      <c r="G73" s="162"/>
      <c r="H73" s="162">
        <f>195+100</f>
        <v>295</v>
      </c>
      <c r="I73" s="158">
        <f t="shared" si="3"/>
        <v>1540</v>
      </c>
      <c r="J73" s="158">
        <v>444</v>
      </c>
      <c r="K73" s="158">
        <v>444</v>
      </c>
      <c r="L73" s="158">
        <v>1164.3499999999999</v>
      </c>
      <c r="M73" s="10"/>
      <c r="N73" s="10"/>
      <c r="O73" s="10"/>
    </row>
    <row r="74" spans="2:15" ht="17.25">
      <c r="B74" s="60">
        <v>1126800</v>
      </c>
      <c r="C74" s="59" t="s">
        <v>104</v>
      </c>
      <c r="D74" s="60">
        <v>426900</v>
      </c>
      <c r="E74" s="158">
        <v>1056.4000000000001</v>
      </c>
      <c r="F74" s="40"/>
      <c r="G74" s="162"/>
      <c r="H74" s="162"/>
      <c r="I74" s="158">
        <f t="shared" si="3"/>
        <v>1056.4000000000001</v>
      </c>
      <c r="J74" s="158"/>
      <c r="K74" s="158"/>
      <c r="L74" s="158">
        <v>4.37</v>
      </c>
      <c r="M74" s="10"/>
      <c r="N74" s="10"/>
      <c r="O74" s="10"/>
    </row>
    <row r="75" spans="2:15" ht="40.5">
      <c r="B75" s="60">
        <v>1172000</v>
      </c>
      <c r="C75" s="61" t="s">
        <v>58</v>
      </c>
      <c r="D75" s="60" t="s">
        <v>28</v>
      </c>
      <c r="E75" s="190">
        <v>751</v>
      </c>
      <c r="F75" s="41"/>
      <c r="G75" s="190"/>
      <c r="H75" s="188">
        <f>569.3+12</f>
        <v>581.29999999999995</v>
      </c>
      <c r="I75" s="190">
        <f t="shared" si="3"/>
        <v>1332.3</v>
      </c>
      <c r="J75" s="190">
        <f>J78+J77</f>
        <v>652</v>
      </c>
      <c r="K75" s="190">
        <f>K78+K77</f>
        <v>652</v>
      </c>
      <c r="L75" s="190">
        <f>L78+L77</f>
        <v>652</v>
      </c>
      <c r="M75" s="158">
        <f>M78+M77</f>
        <v>0</v>
      </c>
      <c r="N75" s="10"/>
      <c r="O75" s="10"/>
    </row>
    <row r="76" spans="2:15" ht="17.25">
      <c r="B76" s="60">
        <v>1172100</v>
      </c>
      <c r="C76" s="59" t="s">
        <v>109</v>
      </c>
      <c r="D76" s="60">
        <v>482100</v>
      </c>
      <c r="E76" s="158"/>
      <c r="F76" s="40"/>
      <c r="G76" s="40"/>
      <c r="H76" s="40"/>
      <c r="I76" s="158"/>
      <c r="J76" s="158"/>
      <c r="K76" s="158"/>
      <c r="L76" s="158"/>
      <c r="M76" s="10"/>
      <c r="N76" s="10"/>
      <c r="O76" s="10"/>
    </row>
    <row r="77" spans="2:15" ht="17.25">
      <c r="B77" s="60">
        <v>1172200</v>
      </c>
      <c r="C77" s="59" t="s">
        <v>110</v>
      </c>
      <c r="D77" s="60">
        <v>482200</v>
      </c>
      <c r="E77" s="158"/>
      <c r="F77" s="40"/>
      <c r="G77" s="40"/>
      <c r="H77" s="40"/>
      <c r="I77" s="158"/>
      <c r="J77" s="158"/>
      <c r="K77" s="158"/>
      <c r="L77" s="158"/>
      <c r="M77" s="10"/>
      <c r="N77" s="10"/>
      <c r="O77" s="10"/>
    </row>
    <row r="78" spans="2:15" ht="17.25">
      <c r="B78" s="60">
        <v>1172300</v>
      </c>
      <c r="C78" s="59" t="s">
        <v>111</v>
      </c>
      <c r="D78" s="60">
        <v>482300</v>
      </c>
      <c r="E78" s="158"/>
      <c r="F78" s="40"/>
      <c r="G78" s="40"/>
      <c r="H78" s="40"/>
      <c r="I78" s="158"/>
      <c r="J78" s="158">
        <v>652</v>
      </c>
      <c r="K78" s="158">
        <v>652</v>
      </c>
      <c r="L78" s="158">
        <v>652</v>
      </c>
      <c r="M78" s="10"/>
      <c r="N78" s="10"/>
      <c r="O78" s="10"/>
    </row>
    <row r="79" spans="2:15" ht="27">
      <c r="B79" s="60">
        <v>1172400</v>
      </c>
      <c r="C79" s="59" t="s">
        <v>112</v>
      </c>
      <c r="D79" s="60">
        <v>482400</v>
      </c>
      <c r="E79" s="158"/>
      <c r="F79" s="40"/>
      <c r="G79" s="40"/>
      <c r="H79" s="40"/>
      <c r="I79" s="158"/>
      <c r="J79" s="158"/>
      <c r="K79" s="158"/>
      <c r="L79" s="158"/>
      <c r="M79" s="10"/>
      <c r="N79" s="10"/>
      <c r="O79" s="10"/>
    </row>
    <row r="80" spans="2:15" s="124" customFormat="1" ht="27">
      <c r="B80" s="4">
        <v>1175000</v>
      </c>
      <c r="C80" s="6" t="s">
        <v>231</v>
      </c>
      <c r="D80" s="4" t="s">
        <v>28</v>
      </c>
      <c r="E80" s="158"/>
      <c r="F80" s="128"/>
      <c r="G80" s="128"/>
      <c r="H80" s="106">
        <f>H81</f>
        <v>0</v>
      </c>
      <c r="I80" s="106">
        <f>E80+F80+G80+H80</f>
        <v>0</v>
      </c>
      <c r="J80" s="106">
        <f>J81</f>
        <v>0</v>
      </c>
      <c r="K80" s="106">
        <f>K81</f>
        <v>0</v>
      </c>
      <c r="L80" s="106">
        <f>L81</f>
        <v>0</v>
      </c>
      <c r="M80" s="191"/>
      <c r="N80" s="125"/>
      <c r="O80" s="125"/>
    </row>
    <row r="81" spans="2:15" s="124" customFormat="1" ht="27">
      <c r="B81" s="4">
        <v>1175100</v>
      </c>
      <c r="C81" s="59" t="s">
        <v>232</v>
      </c>
      <c r="D81" s="4">
        <v>485100</v>
      </c>
      <c r="E81" s="158"/>
      <c r="F81" s="128"/>
      <c r="G81" s="128"/>
      <c r="H81" s="106"/>
      <c r="I81" s="106"/>
      <c r="J81" s="106"/>
      <c r="K81" s="106"/>
      <c r="L81" s="106"/>
      <c r="M81" s="191"/>
      <c r="N81" s="125"/>
      <c r="O81" s="125"/>
    </row>
    <row r="82" spans="2:15" ht="17.25">
      <c r="B82" s="60">
        <v>1176000</v>
      </c>
      <c r="C82" s="61" t="s">
        <v>59</v>
      </c>
      <c r="D82" s="60" t="s">
        <v>28</v>
      </c>
      <c r="E82" s="158">
        <f>E83</f>
        <v>2241.6</v>
      </c>
      <c r="F82" s="40">
        <f>F83</f>
        <v>0</v>
      </c>
      <c r="G82" s="40">
        <f>G83</f>
        <v>0</v>
      </c>
      <c r="H82" s="129">
        <f>H83</f>
        <v>1161.4000000000001</v>
      </c>
      <c r="I82" s="158">
        <f>E82+F82+G82+H82</f>
        <v>3403</v>
      </c>
      <c r="J82" s="158">
        <f>J83</f>
        <v>782.15</v>
      </c>
      <c r="K82" s="158">
        <f>K83</f>
        <v>782.15</v>
      </c>
      <c r="L82" s="158">
        <f>L83</f>
        <v>782.15</v>
      </c>
      <c r="M82" s="10"/>
      <c r="N82" s="10"/>
      <c r="O82" s="10"/>
    </row>
    <row r="83" spans="2:15" ht="17.25">
      <c r="B83" s="60">
        <v>1176100</v>
      </c>
      <c r="C83" s="59" t="s">
        <v>113</v>
      </c>
      <c r="D83" s="60">
        <v>486100</v>
      </c>
      <c r="E83" s="158">
        <v>2241.6</v>
      </c>
      <c r="F83" s="40"/>
      <c r="G83" s="40"/>
      <c r="H83" s="129">
        <f>850+311.4</f>
        <v>1161.4000000000001</v>
      </c>
      <c r="I83" s="158">
        <f>E83+F83+G83+H83</f>
        <v>3403</v>
      </c>
      <c r="J83" s="158">
        <v>782.15</v>
      </c>
      <c r="K83" s="158">
        <v>782.15</v>
      </c>
      <c r="L83" s="158">
        <v>782.15</v>
      </c>
      <c r="M83" s="10"/>
      <c r="N83" s="10"/>
      <c r="O83" s="10"/>
    </row>
    <row r="84" spans="2:15" ht="17.25">
      <c r="B84" s="60"/>
      <c r="C84" s="59" t="s">
        <v>114</v>
      </c>
      <c r="D84" s="60" t="s">
        <v>60</v>
      </c>
      <c r="E84" s="158"/>
      <c r="F84" s="40"/>
      <c r="G84" s="40"/>
      <c r="H84" s="40"/>
      <c r="I84" s="158"/>
      <c r="J84" s="158"/>
      <c r="K84" s="158"/>
      <c r="L84" s="158"/>
      <c r="M84" s="10"/>
      <c r="N84" s="10"/>
      <c r="O84" s="10"/>
    </row>
    <row r="85" spans="2:15" ht="17.25">
      <c r="B85" s="60">
        <v>1177000</v>
      </c>
      <c r="C85" s="61" t="s">
        <v>61</v>
      </c>
      <c r="D85" s="60" t="s">
        <v>28</v>
      </c>
      <c r="E85" s="158"/>
      <c r="F85" s="40"/>
      <c r="G85" s="40"/>
      <c r="H85" s="40"/>
      <c r="I85" s="158"/>
      <c r="J85" s="158"/>
      <c r="K85" s="158"/>
      <c r="L85" s="158"/>
      <c r="M85" s="10"/>
      <c r="N85" s="10"/>
      <c r="O85" s="125"/>
    </row>
    <row r="86" spans="2:15" ht="17.25">
      <c r="B86" s="60">
        <v>1177100</v>
      </c>
      <c r="C86" s="59" t="s">
        <v>115</v>
      </c>
      <c r="D86" s="60">
        <v>489100</v>
      </c>
      <c r="E86" s="158"/>
      <c r="F86" s="40"/>
      <c r="G86" s="40"/>
      <c r="H86" s="40"/>
      <c r="I86" s="158"/>
      <c r="J86" s="158"/>
      <c r="K86" s="158"/>
      <c r="L86" s="158"/>
      <c r="M86" s="10"/>
      <c r="N86" s="10"/>
      <c r="O86" s="125"/>
    </row>
    <row r="87" spans="2:15" ht="17.25">
      <c r="B87" s="60">
        <v>1000000</v>
      </c>
      <c r="C87" s="60" t="s">
        <v>64</v>
      </c>
      <c r="D87" s="60"/>
      <c r="E87" s="158">
        <f>E34</f>
        <v>3021568.8000000003</v>
      </c>
      <c r="F87" s="158">
        <f>F34</f>
        <v>0</v>
      </c>
      <c r="G87" s="162">
        <f>G34</f>
        <v>0</v>
      </c>
      <c r="H87" s="162">
        <f>H34</f>
        <v>1.1368683772161603E-12</v>
      </c>
      <c r="I87" s="158">
        <f>E87+F87+G87+H87</f>
        <v>3021568.8000000003</v>
      </c>
      <c r="J87" s="158">
        <f>J34</f>
        <v>533356.44999999995</v>
      </c>
      <c r="K87" s="158">
        <f>K34</f>
        <v>524699.76</v>
      </c>
      <c r="L87" s="158">
        <f>L34</f>
        <v>700509.8600000001</v>
      </c>
      <c r="M87" s="123"/>
      <c r="N87" s="123"/>
      <c r="O87" s="129"/>
    </row>
    <row r="88" spans="2:15">
      <c r="J88" s="47"/>
      <c r="K88" s="235"/>
    </row>
    <row r="89" spans="2:15" s="124" customFormat="1">
      <c r="J89" s="130"/>
      <c r="K89" s="130"/>
      <c r="L89" s="130"/>
    </row>
    <row r="91" spans="2:15" ht="16.5" customHeight="1">
      <c r="C91" s="21" t="s">
        <v>291</v>
      </c>
      <c r="D91" s="239" t="s">
        <v>66</v>
      </c>
      <c r="E91" s="239"/>
      <c r="F91" s="239"/>
      <c r="G91" s="237" t="s">
        <v>67</v>
      </c>
      <c r="H91" s="237"/>
      <c r="J91" s="240" t="s">
        <v>296</v>
      </c>
      <c r="K91" s="240"/>
      <c r="L91" s="240"/>
    </row>
    <row r="92" spans="2:15">
      <c r="C92" s="8"/>
      <c r="D92" s="8"/>
      <c r="E92" s="1"/>
      <c r="G92" s="237" t="s">
        <v>68</v>
      </c>
      <c r="H92" s="237"/>
      <c r="J92" s="237" t="s">
        <v>69</v>
      </c>
      <c r="K92" s="237"/>
      <c r="L92" s="237"/>
    </row>
    <row r="93" spans="2:15">
      <c r="C93" s="90" t="s">
        <v>70</v>
      </c>
      <c r="D93" s="8"/>
      <c r="E93" s="8"/>
      <c r="F93" s="8"/>
      <c r="G93" s="8"/>
      <c r="H93" s="8"/>
      <c r="I93" s="8"/>
    </row>
    <row r="94" spans="2:15">
      <c r="C94" s="8"/>
      <c r="D94" s="239" t="s">
        <v>71</v>
      </c>
      <c r="E94" s="239"/>
      <c r="F94" s="239"/>
      <c r="G94" s="237" t="s">
        <v>67</v>
      </c>
      <c r="H94" s="237"/>
      <c r="I94" s="7"/>
      <c r="J94" s="240" t="s">
        <v>193</v>
      </c>
      <c r="K94" s="240"/>
      <c r="L94" s="240"/>
    </row>
    <row r="95" spans="2:15">
      <c r="C95" s="8"/>
      <c r="D95" s="8"/>
      <c r="E95" s="8"/>
      <c r="F95" s="7"/>
      <c r="G95" s="237" t="s">
        <v>68</v>
      </c>
      <c r="H95" s="237"/>
      <c r="I95" s="7"/>
      <c r="J95" s="237" t="s">
        <v>69</v>
      </c>
      <c r="K95" s="237"/>
      <c r="L95" s="237"/>
    </row>
    <row r="96" spans="2:15">
      <c r="C96" s="8"/>
      <c r="D96" s="8"/>
      <c r="E96" s="8"/>
      <c r="F96" s="7"/>
      <c r="G96" s="90"/>
      <c r="H96" s="90"/>
      <c r="I96" s="7"/>
      <c r="J96" s="90"/>
      <c r="K96" s="90"/>
      <c r="L96" s="90"/>
    </row>
    <row r="97" spans="2:15">
      <c r="B97" s="124"/>
      <c r="C97" s="8"/>
      <c r="D97" s="8"/>
      <c r="E97" s="8"/>
      <c r="F97" s="7"/>
      <c r="G97" s="135"/>
      <c r="H97" s="135"/>
      <c r="I97" s="7"/>
      <c r="J97" s="135"/>
      <c r="K97" s="135"/>
      <c r="L97" s="135"/>
      <c r="M97" s="124"/>
      <c r="N97" s="124"/>
      <c r="O97" s="124"/>
    </row>
    <row r="98" spans="2:15">
      <c r="B98" s="124"/>
      <c r="C98" s="124"/>
      <c r="D98" s="124"/>
      <c r="E98" s="124"/>
      <c r="F98" s="124"/>
      <c r="G98" s="124"/>
      <c r="H98" s="124"/>
      <c r="I98" s="124"/>
      <c r="J98" s="258" t="s">
        <v>122</v>
      </c>
      <c r="K98" s="258"/>
      <c r="L98" s="258"/>
      <c r="M98" s="124"/>
      <c r="N98" s="124"/>
      <c r="O98" s="124"/>
    </row>
    <row r="99" spans="2:15">
      <c r="B99" s="124"/>
      <c r="C99" s="124"/>
      <c r="D99" s="124"/>
      <c r="E99" s="124"/>
      <c r="F99" s="124"/>
      <c r="G99" s="124"/>
      <c r="H99" s="124"/>
      <c r="I99" s="124"/>
      <c r="J99" s="143"/>
      <c r="K99" s="143"/>
      <c r="L99" s="143"/>
      <c r="M99" s="124"/>
      <c r="N99" s="124"/>
      <c r="O99" s="124"/>
    </row>
    <row r="100" spans="2:15">
      <c r="B100" s="259" t="s">
        <v>120</v>
      </c>
      <c r="C100" s="259"/>
      <c r="D100" s="259"/>
      <c r="E100" s="259"/>
      <c r="F100" s="259"/>
      <c r="G100" s="259"/>
      <c r="H100" s="259"/>
      <c r="I100" s="259"/>
      <c r="J100" s="259"/>
      <c r="K100" s="259"/>
      <c r="L100" s="259"/>
      <c r="M100" s="124"/>
      <c r="N100" s="124"/>
      <c r="O100" s="124"/>
    </row>
    <row r="101" spans="2:15">
      <c r="B101" s="259" t="s">
        <v>121</v>
      </c>
      <c r="C101" s="259"/>
      <c r="D101" s="259"/>
      <c r="E101" s="259"/>
      <c r="F101" s="259"/>
      <c r="G101" s="259"/>
      <c r="H101" s="259"/>
      <c r="I101" s="259"/>
      <c r="J101" s="259"/>
      <c r="K101" s="259"/>
      <c r="L101" s="259"/>
      <c r="M101" s="124"/>
      <c r="N101" s="124"/>
      <c r="O101" s="124"/>
    </row>
    <row r="102" spans="2:15">
      <c r="B102" s="259" t="s">
        <v>272</v>
      </c>
      <c r="C102" s="259"/>
      <c r="D102" s="259"/>
      <c r="E102" s="259"/>
      <c r="F102" s="259"/>
      <c r="G102" s="259"/>
      <c r="H102" s="259"/>
      <c r="I102" s="259"/>
      <c r="J102" s="259"/>
      <c r="K102" s="259"/>
      <c r="L102" s="259"/>
      <c r="M102" s="124"/>
      <c r="N102" s="124"/>
      <c r="O102" s="124"/>
    </row>
    <row r="103" spans="2:15" ht="16.5" customHeight="1">
      <c r="B103" s="124"/>
      <c r="C103" s="124"/>
      <c r="D103" s="124"/>
      <c r="E103" s="124"/>
      <c r="F103" s="124"/>
      <c r="G103" s="124"/>
      <c r="H103" s="124"/>
      <c r="I103" s="124"/>
      <c r="J103" s="124"/>
      <c r="K103" s="124"/>
      <c r="L103" s="124"/>
      <c r="M103" s="124"/>
      <c r="N103" s="12"/>
      <c r="O103" s="124"/>
    </row>
    <row r="104" spans="2:15">
      <c r="B104" s="262" t="s">
        <v>29</v>
      </c>
      <c r="C104" s="263"/>
      <c r="D104" s="142" t="s">
        <v>30</v>
      </c>
      <c r="E104" s="260" t="s">
        <v>144</v>
      </c>
      <c r="F104" s="254"/>
      <c r="G104" s="254"/>
      <c r="H104" s="254"/>
      <c r="I104" s="254"/>
      <c r="J104" s="254"/>
      <c r="K104" s="254"/>
      <c r="L104" s="261"/>
      <c r="M104" s="124"/>
      <c r="N104" s="124"/>
      <c r="O104" s="124"/>
    </row>
    <row r="105" spans="2:15">
      <c r="B105" s="264"/>
      <c r="C105" s="265"/>
      <c r="D105" s="142" t="s">
        <v>31</v>
      </c>
      <c r="E105" s="260">
        <v>104021</v>
      </c>
      <c r="F105" s="254"/>
      <c r="G105" s="254"/>
      <c r="H105" s="254"/>
      <c r="I105" s="254"/>
      <c r="J105" s="254"/>
      <c r="K105" s="254"/>
      <c r="L105" s="261"/>
      <c r="M105" s="124"/>
      <c r="N105" s="124"/>
      <c r="O105" s="124"/>
    </row>
    <row r="106" spans="2:15" ht="16.5" customHeight="1">
      <c r="B106" s="251"/>
      <c r="C106" s="251"/>
      <c r="D106" s="251"/>
      <c r="E106" s="251"/>
      <c r="F106" s="251"/>
      <c r="G106" s="251"/>
      <c r="H106" s="251"/>
      <c r="I106" s="251"/>
      <c r="J106" s="251"/>
      <c r="K106" s="251"/>
      <c r="L106" s="251"/>
      <c r="M106" s="124"/>
      <c r="N106" s="124"/>
      <c r="O106" s="124"/>
    </row>
    <row r="107" spans="2:15">
      <c r="B107" s="262" t="s">
        <v>32</v>
      </c>
      <c r="C107" s="263"/>
      <c r="D107" s="142" t="s">
        <v>30</v>
      </c>
      <c r="E107" s="260" t="s">
        <v>144</v>
      </c>
      <c r="F107" s="254"/>
      <c r="G107" s="254"/>
      <c r="H107" s="254"/>
      <c r="I107" s="254"/>
      <c r="J107" s="254"/>
      <c r="K107" s="254"/>
      <c r="L107" s="261"/>
      <c r="M107" s="124"/>
      <c r="N107" s="124"/>
      <c r="O107" s="124"/>
    </row>
    <row r="108" spans="2:15">
      <c r="B108" s="264"/>
      <c r="C108" s="265"/>
      <c r="D108" s="142" t="s">
        <v>31</v>
      </c>
      <c r="E108" s="260">
        <v>104021</v>
      </c>
      <c r="F108" s="254"/>
      <c r="G108" s="254"/>
      <c r="H108" s="254"/>
      <c r="I108" s="254"/>
      <c r="J108" s="254"/>
      <c r="K108" s="254"/>
      <c r="L108" s="261"/>
      <c r="M108" s="124"/>
      <c r="N108" s="124"/>
      <c r="O108" s="124"/>
    </row>
    <row r="109" spans="2:15" ht="16.5" customHeight="1">
      <c r="B109" s="254"/>
      <c r="C109" s="254"/>
      <c r="D109" s="254"/>
      <c r="E109" s="254"/>
      <c r="F109" s="254"/>
      <c r="G109" s="254"/>
      <c r="H109" s="254"/>
      <c r="I109" s="254"/>
      <c r="J109" s="254"/>
      <c r="K109" s="254"/>
      <c r="L109" s="254"/>
      <c r="M109" s="124"/>
      <c r="N109" s="124"/>
      <c r="O109" s="124"/>
    </row>
    <row r="110" spans="2:15">
      <c r="B110" s="267" t="s">
        <v>33</v>
      </c>
      <c r="C110" s="268"/>
      <c r="D110" s="269"/>
      <c r="E110" s="260" t="s">
        <v>144</v>
      </c>
      <c r="F110" s="254"/>
      <c r="G110" s="254"/>
      <c r="H110" s="254"/>
      <c r="I110" s="254"/>
      <c r="J110" s="254"/>
      <c r="K110" s="254"/>
      <c r="L110" s="261"/>
      <c r="M110" s="124"/>
      <c r="N110" s="124"/>
      <c r="O110" s="124"/>
    </row>
    <row r="111" spans="2:15" ht="16.5" customHeight="1">
      <c r="B111" s="251"/>
      <c r="C111" s="251"/>
      <c r="D111" s="251"/>
      <c r="E111" s="251"/>
      <c r="F111" s="251"/>
      <c r="G111" s="251"/>
      <c r="H111" s="251"/>
      <c r="I111" s="251"/>
      <c r="J111" s="251"/>
      <c r="K111" s="251"/>
      <c r="L111" s="251"/>
      <c r="M111" s="124"/>
      <c r="N111" s="124"/>
      <c r="O111" s="124"/>
    </row>
    <row r="112" spans="2:15">
      <c r="B112" s="267" t="s">
        <v>34</v>
      </c>
      <c r="C112" s="268"/>
      <c r="D112" s="269"/>
      <c r="E112" s="260">
        <v>1006</v>
      </c>
      <c r="F112" s="254"/>
      <c r="G112" s="254"/>
      <c r="H112" s="254"/>
      <c r="I112" s="254"/>
      <c r="J112" s="254"/>
      <c r="K112" s="254"/>
      <c r="L112" s="261"/>
      <c r="M112" s="124"/>
      <c r="N112" s="124"/>
      <c r="O112" s="124"/>
    </row>
    <row r="113" spans="2:15" ht="16.5" customHeight="1">
      <c r="B113" s="254"/>
      <c r="C113" s="254"/>
      <c r="D113" s="254"/>
      <c r="E113" s="254"/>
      <c r="F113" s="254"/>
      <c r="G113" s="254"/>
      <c r="H113" s="254"/>
      <c r="I113" s="254"/>
      <c r="J113" s="254"/>
      <c r="K113" s="254"/>
      <c r="L113" s="254"/>
      <c r="M113" s="124"/>
      <c r="N113" s="124"/>
      <c r="O113" s="124"/>
    </row>
    <row r="114" spans="2:15">
      <c r="B114" s="267" t="s">
        <v>35</v>
      </c>
      <c r="C114" s="268"/>
      <c r="D114" s="269"/>
      <c r="E114" s="260">
        <v>1</v>
      </c>
      <c r="F114" s="254"/>
      <c r="G114" s="254"/>
      <c r="H114" s="254"/>
      <c r="I114" s="254"/>
      <c r="J114" s="254"/>
      <c r="K114" s="254"/>
      <c r="L114" s="261"/>
      <c r="M114" s="124"/>
      <c r="N114" s="124"/>
      <c r="O114" s="124"/>
    </row>
    <row r="115" spans="2:15" ht="16.5" customHeight="1">
      <c r="B115" s="251"/>
      <c r="C115" s="251"/>
      <c r="D115" s="251"/>
      <c r="E115" s="251"/>
      <c r="F115" s="251"/>
      <c r="G115" s="251"/>
      <c r="H115" s="251"/>
      <c r="I115" s="251"/>
      <c r="J115" s="251"/>
      <c r="K115" s="251"/>
      <c r="L115" s="251"/>
      <c r="M115" s="124"/>
      <c r="N115" s="124"/>
      <c r="O115" s="124"/>
    </row>
    <row r="116" spans="2:15">
      <c r="B116" s="270" t="s">
        <v>36</v>
      </c>
      <c r="C116" s="271"/>
      <c r="D116" s="142" t="s">
        <v>37</v>
      </c>
      <c r="E116" s="276" t="s">
        <v>142</v>
      </c>
      <c r="F116" s="277"/>
      <c r="G116" s="277"/>
      <c r="H116" s="277"/>
      <c r="I116" s="277"/>
      <c r="J116" s="277"/>
      <c r="K116" s="277"/>
      <c r="L116" s="278"/>
      <c r="M116" s="124"/>
      <c r="N116" s="124"/>
      <c r="O116" s="124"/>
    </row>
    <row r="117" spans="2:15">
      <c r="B117" s="272"/>
      <c r="C117" s="273"/>
      <c r="D117" s="142" t="s">
        <v>38</v>
      </c>
      <c r="E117" s="276" t="s">
        <v>142</v>
      </c>
      <c r="F117" s="277"/>
      <c r="G117" s="277"/>
      <c r="H117" s="277"/>
      <c r="I117" s="277"/>
      <c r="J117" s="277"/>
      <c r="K117" s="277"/>
      <c r="L117" s="278"/>
      <c r="M117" s="124"/>
      <c r="N117" s="124"/>
      <c r="O117" s="124"/>
    </row>
    <row r="118" spans="2:15">
      <c r="B118" s="274"/>
      <c r="C118" s="275"/>
      <c r="D118" s="142" t="s">
        <v>39</v>
      </c>
      <c r="E118" s="276" t="s">
        <v>143</v>
      </c>
      <c r="F118" s="277"/>
      <c r="G118" s="277"/>
      <c r="H118" s="277"/>
      <c r="I118" s="277"/>
      <c r="J118" s="277"/>
      <c r="K118" s="277"/>
      <c r="L118" s="278"/>
      <c r="M118" s="124"/>
      <c r="N118" s="124"/>
      <c r="O118" s="124"/>
    </row>
    <row r="119" spans="2:15" ht="27" customHeight="1">
      <c r="B119" s="251"/>
      <c r="C119" s="251"/>
      <c r="D119" s="251"/>
      <c r="E119" s="251"/>
      <c r="F119" s="251"/>
      <c r="G119" s="251"/>
      <c r="H119" s="251"/>
      <c r="I119" s="251"/>
      <c r="J119" s="251"/>
      <c r="K119" s="251"/>
      <c r="L119" s="251"/>
      <c r="M119" s="124"/>
      <c r="N119" s="124"/>
      <c r="O119" s="124"/>
    </row>
    <row r="120" spans="2:15" ht="27">
      <c r="B120" s="241" t="s">
        <v>40</v>
      </c>
      <c r="C120" s="242"/>
      <c r="D120" s="142" t="s">
        <v>41</v>
      </c>
      <c r="E120" s="247" t="s">
        <v>185</v>
      </c>
      <c r="F120" s="248"/>
      <c r="G120" s="248"/>
      <c r="H120" s="248"/>
      <c r="I120" s="248"/>
      <c r="J120" s="248"/>
      <c r="K120" s="248"/>
      <c r="L120" s="249"/>
      <c r="M120" s="124"/>
      <c r="N120" s="124"/>
      <c r="O120" s="124"/>
    </row>
    <row r="121" spans="2:15" ht="27" customHeight="1">
      <c r="B121" s="243"/>
      <c r="C121" s="244"/>
      <c r="D121" s="142" t="s">
        <v>42</v>
      </c>
      <c r="E121" s="260">
        <v>1006</v>
      </c>
      <c r="F121" s="254"/>
      <c r="G121" s="254"/>
      <c r="H121" s="254"/>
      <c r="I121" s="254"/>
      <c r="J121" s="254"/>
      <c r="K121" s="254"/>
      <c r="L121" s="261"/>
      <c r="M121" s="124"/>
      <c r="N121" s="124"/>
      <c r="O121" s="124"/>
    </row>
    <row r="122" spans="2:15" ht="27">
      <c r="B122" s="243"/>
      <c r="C122" s="244"/>
      <c r="D122" s="142" t="s">
        <v>43</v>
      </c>
      <c r="E122" s="247" t="s">
        <v>245</v>
      </c>
      <c r="F122" s="248"/>
      <c r="G122" s="248"/>
      <c r="H122" s="248"/>
      <c r="I122" s="248"/>
      <c r="J122" s="248"/>
      <c r="K122" s="248"/>
      <c r="L122" s="249"/>
      <c r="M122" s="124"/>
      <c r="N122" s="124"/>
      <c r="O122" s="124"/>
    </row>
    <row r="123" spans="2:15" ht="27">
      <c r="B123" s="245"/>
      <c r="C123" s="246"/>
      <c r="D123" s="142" t="s">
        <v>44</v>
      </c>
      <c r="E123" s="260">
        <v>11002</v>
      </c>
      <c r="F123" s="254"/>
      <c r="G123" s="254"/>
      <c r="H123" s="254"/>
      <c r="I123" s="254"/>
      <c r="J123" s="254"/>
      <c r="K123" s="254"/>
      <c r="L123" s="261"/>
      <c r="M123" s="124"/>
      <c r="N123" s="124"/>
      <c r="O123" s="124"/>
    </row>
    <row r="124" spans="2:15" ht="16.5" customHeight="1">
      <c r="B124" s="251"/>
      <c r="C124" s="251"/>
      <c r="D124" s="251"/>
      <c r="E124" s="251"/>
      <c r="F124" s="251"/>
      <c r="G124" s="251"/>
      <c r="H124" s="251"/>
      <c r="I124" s="251"/>
      <c r="J124" s="251"/>
      <c r="K124" s="251"/>
      <c r="L124" s="251"/>
      <c r="M124" s="124"/>
      <c r="N124" s="124"/>
      <c r="O124" s="124"/>
    </row>
    <row r="125" spans="2:15">
      <c r="B125" s="267" t="s">
        <v>45</v>
      </c>
      <c r="C125" s="268"/>
      <c r="D125" s="269"/>
      <c r="E125" s="260" t="s">
        <v>146</v>
      </c>
      <c r="F125" s="254"/>
      <c r="G125" s="254"/>
      <c r="H125" s="254"/>
      <c r="I125" s="254"/>
      <c r="J125" s="254"/>
      <c r="K125" s="254"/>
      <c r="L125" s="261"/>
      <c r="M125" s="124"/>
      <c r="N125" s="124"/>
      <c r="O125" s="124"/>
    </row>
    <row r="126" spans="2:15">
      <c r="B126" s="124"/>
      <c r="C126" s="124"/>
      <c r="D126" s="124"/>
      <c r="E126" s="124"/>
      <c r="F126" s="124"/>
      <c r="G126" s="124"/>
      <c r="H126" s="124"/>
      <c r="I126" s="124"/>
      <c r="J126" s="124"/>
      <c r="K126" s="124"/>
      <c r="L126" s="124"/>
      <c r="M126" s="124"/>
      <c r="N126" s="124"/>
      <c r="O126" s="124"/>
    </row>
    <row r="127" spans="2:15" ht="27.75" customHeight="1">
      <c r="B127" s="279" t="s">
        <v>50</v>
      </c>
      <c r="C127" s="281" t="s">
        <v>1</v>
      </c>
      <c r="D127" s="282"/>
      <c r="E127" s="279" t="s">
        <v>49</v>
      </c>
      <c r="F127" s="283" t="s">
        <v>3</v>
      </c>
      <c r="G127" s="284"/>
      <c r="H127" s="285"/>
      <c r="I127" s="279" t="s">
        <v>47</v>
      </c>
      <c r="J127" s="279" t="s">
        <v>4</v>
      </c>
      <c r="K127" s="279" t="s">
        <v>5</v>
      </c>
      <c r="L127" s="279" t="s">
        <v>6</v>
      </c>
      <c r="M127" s="283" t="s">
        <v>46</v>
      </c>
      <c r="N127" s="285"/>
      <c r="O127" s="238" t="s">
        <v>7</v>
      </c>
    </row>
    <row r="128" spans="2:15" ht="54">
      <c r="B128" s="280"/>
      <c r="C128" s="141" t="s">
        <v>8</v>
      </c>
      <c r="D128" s="140" t="s">
        <v>0</v>
      </c>
      <c r="E128" s="280"/>
      <c r="F128" s="140" t="s">
        <v>48</v>
      </c>
      <c r="G128" s="140" t="s">
        <v>9</v>
      </c>
      <c r="H128" s="140" t="s">
        <v>10</v>
      </c>
      <c r="I128" s="280"/>
      <c r="J128" s="280"/>
      <c r="K128" s="280"/>
      <c r="L128" s="280"/>
      <c r="M128" s="140" t="s">
        <v>11</v>
      </c>
      <c r="N128" s="140" t="s">
        <v>12</v>
      </c>
      <c r="O128" s="238"/>
    </row>
    <row r="129" spans="2:15">
      <c r="B129" s="144" t="s">
        <v>13</v>
      </c>
      <c r="C129" s="144" t="s">
        <v>14</v>
      </c>
      <c r="D129" s="144" t="s">
        <v>15</v>
      </c>
      <c r="E129" s="144" t="s">
        <v>16</v>
      </c>
      <c r="F129" s="144" t="s">
        <v>17</v>
      </c>
      <c r="G129" s="144" t="s">
        <v>18</v>
      </c>
      <c r="H129" s="144" t="s">
        <v>19</v>
      </c>
      <c r="I129" s="144" t="s">
        <v>20</v>
      </c>
      <c r="J129" s="144" t="s">
        <v>21</v>
      </c>
      <c r="K129" s="144" t="s">
        <v>22</v>
      </c>
      <c r="L129" s="144" t="s">
        <v>23</v>
      </c>
      <c r="M129" s="144" t="s">
        <v>24</v>
      </c>
      <c r="N129" s="144" t="s">
        <v>25</v>
      </c>
      <c r="O129" s="144" t="s">
        <v>26</v>
      </c>
    </row>
    <row r="130" spans="2:15">
      <c r="B130" s="4">
        <v>1100000</v>
      </c>
      <c r="C130" s="5" t="s">
        <v>72</v>
      </c>
      <c r="D130" s="4" t="s">
        <v>28</v>
      </c>
      <c r="E130" s="154">
        <f>E131+E133</f>
        <v>5298.3</v>
      </c>
      <c r="F130" s="154">
        <f t="shared" ref="F130:H130" si="5">F131+F133</f>
        <v>0</v>
      </c>
      <c r="G130" s="154">
        <f t="shared" si="5"/>
        <v>0</v>
      </c>
      <c r="H130" s="154">
        <f t="shared" si="5"/>
        <v>0</v>
      </c>
      <c r="I130" s="154">
        <f t="shared" ref="I130:I133" si="6">E130+F130+G130+H130</f>
        <v>5298.3</v>
      </c>
      <c r="J130" s="154">
        <f>J131+J133</f>
        <v>177.79</v>
      </c>
      <c r="K130" s="154">
        <f t="shared" ref="K130:L130" si="7">K131+K133</f>
        <v>177.79</v>
      </c>
      <c r="L130" s="154">
        <f t="shared" si="7"/>
        <v>177.79</v>
      </c>
      <c r="M130" s="125"/>
      <c r="N130" s="125"/>
      <c r="O130" s="125"/>
    </row>
    <row r="131" spans="2:15">
      <c r="B131" s="4">
        <v>1123000</v>
      </c>
      <c r="C131" s="6" t="s">
        <v>88</v>
      </c>
      <c r="D131" s="4" t="s">
        <v>28</v>
      </c>
      <c r="E131" s="154">
        <f>E132</f>
        <v>0</v>
      </c>
      <c r="F131" s="154">
        <f t="shared" ref="F131:H131" si="8">F132</f>
        <v>0</v>
      </c>
      <c r="G131" s="154">
        <f t="shared" si="8"/>
        <v>0</v>
      </c>
      <c r="H131" s="154">
        <f t="shared" si="8"/>
        <v>0</v>
      </c>
      <c r="I131" s="154">
        <f t="shared" si="6"/>
        <v>0</v>
      </c>
      <c r="J131" s="154">
        <f>J132</f>
        <v>0</v>
      </c>
      <c r="K131" s="154">
        <f t="shared" ref="K131:L131" si="9">K132</f>
        <v>0</v>
      </c>
      <c r="L131" s="154">
        <f t="shared" si="9"/>
        <v>0</v>
      </c>
      <c r="M131" s="125"/>
      <c r="N131" s="125"/>
      <c r="O131" s="125"/>
    </row>
    <row r="132" spans="2:15">
      <c r="B132" s="4">
        <v>1123800</v>
      </c>
      <c r="C132" s="5" t="s">
        <v>96</v>
      </c>
      <c r="D132" s="4">
        <v>423900</v>
      </c>
      <c r="E132" s="154"/>
      <c r="F132" s="20"/>
      <c r="G132" s="154"/>
      <c r="H132" s="154"/>
      <c r="I132" s="154">
        <f t="shared" si="6"/>
        <v>0</v>
      </c>
      <c r="J132" s="154"/>
      <c r="K132" s="154"/>
      <c r="L132" s="154"/>
      <c r="M132" s="125"/>
      <c r="N132" s="125"/>
      <c r="O132" s="125"/>
    </row>
    <row r="133" spans="2:15">
      <c r="B133" s="4">
        <v>1176000</v>
      </c>
      <c r="C133" s="6" t="s">
        <v>59</v>
      </c>
      <c r="D133" s="4" t="s">
        <v>28</v>
      </c>
      <c r="E133" s="154">
        <f>E134</f>
        <v>5298.3</v>
      </c>
      <c r="F133" s="154">
        <f t="shared" ref="F133:H133" si="10">F134</f>
        <v>0</v>
      </c>
      <c r="G133" s="154">
        <f t="shared" si="10"/>
        <v>0</v>
      </c>
      <c r="H133" s="154">
        <f t="shared" si="10"/>
        <v>0</v>
      </c>
      <c r="I133" s="154">
        <f t="shared" si="6"/>
        <v>5298.3</v>
      </c>
      <c r="J133" s="154">
        <f>J134</f>
        <v>177.79</v>
      </c>
      <c r="K133" s="154">
        <f t="shared" ref="K133:L133" si="11">K134</f>
        <v>177.79</v>
      </c>
      <c r="L133" s="154">
        <f t="shared" si="11"/>
        <v>177.79</v>
      </c>
      <c r="M133" s="125"/>
      <c r="N133" s="125"/>
      <c r="O133" s="125"/>
    </row>
    <row r="134" spans="2:15">
      <c r="B134" s="4">
        <v>1176100</v>
      </c>
      <c r="C134" s="5" t="s">
        <v>113</v>
      </c>
      <c r="D134" s="4">
        <v>486100</v>
      </c>
      <c r="E134" s="154">
        <v>5298.3</v>
      </c>
      <c r="F134" s="125"/>
      <c r="G134" s="154"/>
      <c r="H134" s="154"/>
      <c r="I134" s="154">
        <f t="shared" ref="I134" si="12">E134+F134+G134+H134</f>
        <v>5298.3</v>
      </c>
      <c r="J134" s="154">
        <v>177.79</v>
      </c>
      <c r="K134" s="154">
        <v>177.79</v>
      </c>
      <c r="L134" s="154">
        <v>177.79</v>
      </c>
      <c r="M134" s="125"/>
      <c r="N134" s="125"/>
      <c r="O134" s="125"/>
    </row>
    <row r="135" spans="2:15">
      <c r="B135" s="4">
        <v>1000000</v>
      </c>
      <c r="C135" s="4" t="s">
        <v>176</v>
      </c>
      <c r="D135" s="4"/>
      <c r="E135" s="154">
        <f>E130</f>
        <v>5298.3</v>
      </c>
      <c r="F135" s="20"/>
      <c r="G135" s="154">
        <f t="shared" ref="G135:H135" si="13">G130</f>
        <v>0</v>
      </c>
      <c r="H135" s="154">
        <f t="shared" si="13"/>
        <v>0</v>
      </c>
      <c r="I135" s="154">
        <f>I130</f>
        <v>5298.3</v>
      </c>
      <c r="J135" s="154">
        <f>J130</f>
        <v>177.79</v>
      </c>
      <c r="K135" s="154">
        <f>K130</f>
        <v>177.79</v>
      </c>
      <c r="L135" s="154">
        <f>L130</f>
        <v>177.79</v>
      </c>
      <c r="M135" s="125"/>
      <c r="N135" s="125"/>
      <c r="O135" s="125"/>
    </row>
    <row r="136" spans="2:15">
      <c r="B136" s="48"/>
      <c r="C136" s="48"/>
      <c r="D136" s="48"/>
      <c r="E136" s="180"/>
      <c r="F136" s="49"/>
      <c r="G136" s="180"/>
      <c r="H136" s="180"/>
      <c r="I136" s="180"/>
      <c r="J136" s="180"/>
      <c r="K136" s="180"/>
      <c r="L136" s="180"/>
      <c r="M136" s="50"/>
      <c r="N136" s="50"/>
      <c r="O136" s="50"/>
    </row>
    <row r="137" spans="2:15">
      <c r="B137" s="48"/>
      <c r="C137" s="48"/>
      <c r="D137" s="48"/>
      <c r="E137" s="180"/>
      <c r="F137" s="49"/>
      <c r="G137" s="180"/>
      <c r="H137" s="180"/>
      <c r="I137" s="180"/>
      <c r="J137" s="180"/>
      <c r="K137" s="180"/>
      <c r="L137" s="180"/>
      <c r="M137" s="50"/>
      <c r="N137" s="50"/>
      <c r="O137" s="50"/>
    </row>
    <row r="138" spans="2:15">
      <c r="B138" s="124"/>
      <c r="C138" s="124"/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</row>
    <row r="139" spans="2:15">
      <c r="B139" s="124"/>
      <c r="C139" s="126" t="s">
        <v>291</v>
      </c>
      <c r="D139" s="239" t="s">
        <v>66</v>
      </c>
      <c r="E139" s="239"/>
      <c r="F139" s="239"/>
      <c r="G139" s="237" t="s">
        <v>67</v>
      </c>
      <c r="H139" s="237"/>
      <c r="I139" s="124"/>
      <c r="J139" s="240" t="s">
        <v>296</v>
      </c>
      <c r="K139" s="240"/>
      <c r="L139" s="240"/>
      <c r="M139" s="124"/>
      <c r="N139" s="124"/>
      <c r="O139" s="124"/>
    </row>
    <row r="140" spans="2:15">
      <c r="B140" s="124"/>
      <c r="C140" s="8"/>
      <c r="D140" s="8"/>
      <c r="E140" s="1"/>
      <c r="F140" s="124"/>
      <c r="G140" s="237" t="s">
        <v>68</v>
      </c>
      <c r="H140" s="237"/>
      <c r="I140" s="124"/>
      <c r="J140" s="237" t="s">
        <v>69</v>
      </c>
      <c r="K140" s="237"/>
      <c r="L140" s="237"/>
      <c r="M140" s="124"/>
      <c r="N140" s="124"/>
      <c r="O140" s="124"/>
    </row>
    <row r="141" spans="2:15">
      <c r="B141" s="124"/>
      <c r="C141" s="139" t="s">
        <v>70</v>
      </c>
      <c r="D141" s="8"/>
      <c r="E141" s="8"/>
      <c r="F141" s="8"/>
      <c r="G141" s="8"/>
      <c r="H141" s="8"/>
      <c r="I141" s="8"/>
      <c r="J141" s="124"/>
      <c r="K141" s="124"/>
      <c r="L141" s="124"/>
      <c r="M141" s="124"/>
      <c r="N141" s="124"/>
      <c r="O141" s="124"/>
    </row>
    <row r="142" spans="2:15">
      <c r="B142" s="124"/>
      <c r="C142" s="8"/>
      <c r="D142" s="239" t="s">
        <v>71</v>
      </c>
      <c r="E142" s="239"/>
      <c r="F142" s="239"/>
      <c r="G142" s="237" t="s">
        <v>67</v>
      </c>
      <c r="H142" s="237"/>
      <c r="I142" s="7"/>
      <c r="J142" s="240" t="s">
        <v>193</v>
      </c>
      <c r="K142" s="240"/>
      <c r="L142" s="240"/>
      <c r="M142" s="124"/>
      <c r="N142" s="124"/>
      <c r="O142" s="124"/>
    </row>
    <row r="143" spans="2:15">
      <c r="B143" s="124"/>
      <c r="C143" s="8"/>
      <c r="D143" s="8"/>
      <c r="E143" s="8"/>
      <c r="F143" s="7"/>
      <c r="G143" s="237" t="s">
        <v>68</v>
      </c>
      <c r="H143" s="237"/>
      <c r="I143" s="7"/>
      <c r="J143" s="237" t="s">
        <v>69</v>
      </c>
      <c r="K143" s="237"/>
      <c r="L143" s="237"/>
      <c r="M143" s="124"/>
      <c r="N143" s="124"/>
      <c r="O143" s="124"/>
    </row>
    <row r="144" spans="2:15">
      <c r="J144" s="258" t="s">
        <v>122</v>
      </c>
      <c r="K144" s="258"/>
      <c r="L144" s="258"/>
    </row>
    <row r="145" spans="2:14">
      <c r="J145" s="85"/>
      <c r="K145" s="85"/>
      <c r="L145" s="85"/>
    </row>
    <row r="146" spans="2:14">
      <c r="B146" s="259" t="s">
        <v>120</v>
      </c>
      <c r="C146" s="259"/>
      <c r="D146" s="259"/>
      <c r="E146" s="259"/>
      <c r="F146" s="259"/>
      <c r="G146" s="259"/>
      <c r="H146" s="259"/>
      <c r="I146" s="259"/>
      <c r="J146" s="259"/>
      <c r="K146" s="259"/>
      <c r="L146" s="259"/>
    </row>
    <row r="147" spans="2:14">
      <c r="B147" s="259" t="s">
        <v>121</v>
      </c>
      <c r="C147" s="259"/>
      <c r="D147" s="259"/>
      <c r="E147" s="259"/>
      <c r="F147" s="259"/>
      <c r="G147" s="259"/>
      <c r="H147" s="259"/>
      <c r="I147" s="259"/>
      <c r="J147" s="259"/>
      <c r="K147" s="259"/>
      <c r="L147" s="259"/>
    </row>
    <row r="148" spans="2:14">
      <c r="B148" s="259" t="s">
        <v>272</v>
      </c>
      <c r="C148" s="259"/>
      <c r="D148" s="259"/>
      <c r="E148" s="259"/>
      <c r="F148" s="259"/>
      <c r="G148" s="259"/>
      <c r="H148" s="259"/>
      <c r="I148" s="259"/>
      <c r="J148" s="259"/>
      <c r="K148" s="259"/>
      <c r="L148" s="259"/>
    </row>
    <row r="149" spans="2:14">
      <c r="N149" s="12"/>
    </row>
    <row r="150" spans="2:14">
      <c r="B150" s="252" t="s">
        <v>29</v>
      </c>
      <c r="C150" s="252"/>
      <c r="D150" s="83" t="s">
        <v>30</v>
      </c>
      <c r="E150" s="250" t="s">
        <v>144</v>
      </c>
      <c r="F150" s="250"/>
      <c r="G150" s="250"/>
      <c r="H150" s="250"/>
      <c r="I150" s="250"/>
      <c r="J150" s="250"/>
      <c r="K150" s="250"/>
      <c r="L150" s="250"/>
    </row>
    <row r="151" spans="2:14">
      <c r="B151" s="252"/>
      <c r="C151" s="252"/>
      <c r="D151" s="83" t="s">
        <v>31</v>
      </c>
      <c r="E151" s="250">
        <v>104021</v>
      </c>
      <c r="F151" s="250"/>
      <c r="G151" s="250"/>
      <c r="H151" s="250"/>
      <c r="I151" s="250"/>
      <c r="J151" s="250"/>
      <c r="K151" s="250"/>
      <c r="L151" s="250"/>
    </row>
    <row r="152" spans="2:14">
      <c r="B152" s="251"/>
      <c r="C152" s="251"/>
      <c r="D152" s="251"/>
      <c r="E152" s="251"/>
      <c r="F152" s="251"/>
      <c r="G152" s="251"/>
      <c r="H152" s="251"/>
      <c r="I152" s="251"/>
      <c r="J152" s="251"/>
      <c r="K152" s="251"/>
      <c r="L152" s="251"/>
    </row>
    <row r="153" spans="2:14">
      <c r="B153" s="252" t="s">
        <v>32</v>
      </c>
      <c r="C153" s="252"/>
      <c r="D153" s="83" t="s">
        <v>30</v>
      </c>
      <c r="E153" s="250" t="s">
        <v>144</v>
      </c>
      <c r="F153" s="250"/>
      <c r="G153" s="250"/>
      <c r="H153" s="250"/>
      <c r="I153" s="250"/>
      <c r="J153" s="250"/>
      <c r="K153" s="250"/>
      <c r="L153" s="250"/>
    </row>
    <row r="154" spans="2:14">
      <c r="B154" s="252"/>
      <c r="C154" s="252"/>
      <c r="D154" s="83" t="s">
        <v>31</v>
      </c>
      <c r="E154" s="250">
        <v>104021</v>
      </c>
      <c r="F154" s="250"/>
      <c r="G154" s="250"/>
      <c r="H154" s="250"/>
      <c r="I154" s="250"/>
      <c r="J154" s="250"/>
      <c r="K154" s="250"/>
      <c r="L154" s="250"/>
    </row>
    <row r="155" spans="2:14">
      <c r="B155" s="254"/>
      <c r="C155" s="254"/>
      <c r="D155" s="254"/>
      <c r="E155" s="254"/>
      <c r="F155" s="254"/>
      <c r="G155" s="254"/>
      <c r="H155" s="254"/>
      <c r="I155" s="254"/>
      <c r="J155" s="254"/>
      <c r="K155" s="254"/>
      <c r="L155" s="254"/>
    </row>
    <row r="156" spans="2:14">
      <c r="B156" s="252" t="s">
        <v>33</v>
      </c>
      <c r="C156" s="252"/>
      <c r="D156" s="252"/>
      <c r="E156" s="250" t="s">
        <v>144</v>
      </c>
      <c r="F156" s="250"/>
      <c r="G156" s="250"/>
      <c r="H156" s="250"/>
      <c r="I156" s="250"/>
      <c r="J156" s="250"/>
      <c r="K156" s="250"/>
      <c r="L156" s="250"/>
    </row>
    <row r="157" spans="2:14">
      <c r="B157" s="251"/>
      <c r="C157" s="251"/>
      <c r="D157" s="251"/>
      <c r="E157" s="251"/>
      <c r="F157" s="251"/>
      <c r="G157" s="251"/>
      <c r="H157" s="251"/>
      <c r="I157" s="251"/>
      <c r="J157" s="251"/>
      <c r="K157" s="251"/>
      <c r="L157" s="251"/>
    </row>
    <row r="158" spans="2:14">
      <c r="B158" s="252" t="s">
        <v>34</v>
      </c>
      <c r="C158" s="252"/>
      <c r="D158" s="252"/>
      <c r="E158" s="250">
        <v>1006</v>
      </c>
      <c r="F158" s="250"/>
      <c r="G158" s="250"/>
      <c r="H158" s="250"/>
      <c r="I158" s="250"/>
      <c r="J158" s="250"/>
      <c r="K158" s="250"/>
      <c r="L158" s="250"/>
    </row>
    <row r="159" spans="2:14">
      <c r="B159" s="254"/>
      <c r="C159" s="254"/>
      <c r="D159" s="254"/>
      <c r="E159" s="254"/>
      <c r="F159" s="254"/>
      <c r="G159" s="254"/>
      <c r="H159" s="254"/>
      <c r="I159" s="254"/>
      <c r="J159" s="254"/>
      <c r="K159" s="254"/>
      <c r="L159" s="254"/>
    </row>
    <row r="160" spans="2:14">
      <c r="B160" s="252" t="s">
        <v>35</v>
      </c>
      <c r="C160" s="252"/>
      <c r="D160" s="252"/>
      <c r="E160" s="250">
        <v>1</v>
      </c>
      <c r="F160" s="250"/>
      <c r="G160" s="250"/>
      <c r="H160" s="250"/>
      <c r="I160" s="250"/>
      <c r="J160" s="250"/>
      <c r="K160" s="250"/>
      <c r="L160" s="250"/>
    </row>
    <row r="161" spans="2:15">
      <c r="B161" s="251"/>
      <c r="C161" s="251"/>
      <c r="D161" s="251"/>
      <c r="E161" s="251"/>
      <c r="F161" s="251"/>
      <c r="G161" s="251"/>
      <c r="H161" s="251"/>
      <c r="I161" s="251"/>
      <c r="J161" s="251"/>
      <c r="K161" s="251"/>
      <c r="L161" s="251"/>
    </row>
    <row r="162" spans="2:15">
      <c r="B162" s="255" t="s">
        <v>36</v>
      </c>
      <c r="C162" s="255"/>
      <c r="D162" s="83" t="s">
        <v>37</v>
      </c>
      <c r="E162" s="257" t="s">
        <v>142</v>
      </c>
      <c r="F162" s="257"/>
      <c r="G162" s="257"/>
      <c r="H162" s="257"/>
      <c r="I162" s="257"/>
      <c r="J162" s="257"/>
      <c r="K162" s="257"/>
      <c r="L162" s="257"/>
    </row>
    <row r="163" spans="2:15">
      <c r="B163" s="255"/>
      <c r="C163" s="255"/>
      <c r="D163" s="83" t="s">
        <v>38</v>
      </c>
      <c r="E163" s="257" t="s">
        <v>142</v>
      </c>
      <c r="F163" s="257"/>
      <c r="G163" s="257"/>
      <c r="H163" s="257"/>
      <c r="I163" s="257"/>
      <c r="J163" s="257"/>
      <c r="K163" s="257"/>
      <c r="L163" s="257"/>
    </row>
    <row r="164" spans="2:15">
      <c r="B164" s="255"/>
      <c r="C164" s="255"/>
      <c r="D164" s="83" t="s">
        <v>39</v>
      </c>
      <c r="E164" s="257" t="s">
        <v>143</v>
      </c>
      <c r="F164" s="257"/>
      <c r="G164" s="257"/>
      <c r="H164" s="257"/>
      <c r="I164" s="257"/>
      <c r="J164" s="257"/>
      <c r="K164" s="257"/>
      <c r="L164" s="257"/>
    </row>
    <row r="165" spans="2:15">
      <c r="B165" s="251"/>
      <c r="C165" s="251"/>
      <c r="D165" s="251"/>
      <c r="E165" s="251"/>
      <c r="F165" s="251"/>
      <c r="G165" s="251"/>
      <c r="H165" s="251"/>
      <c r="I165" s="251"/>
      <c r="J165" s="251"/>
      <c r="K165" s="251"/>
      <c r="L165" s="251"/>
    </row>
    <row r="166" spans="2:15" ht="27">
      <c r="B166" s="241" t="s">
        <v>40</v>
      </c>
      <c r="C166" s="242"/>
      <c r="D166" s="83" t="s">
        <v>41</v>
      </c>
      <c r="E166" s="247" t="s">
        <v>185</v>
      </c>
      <c r="F166" s="248"/>
      <c r="G166" s="248"/>
      <c r="H166" s="248"/>
      <c r="I166" s="248"/>
      <c r="J166" s="248"/>
      <c r="K166" s="248"/>
      <c r="L166" s="249"/>
    </row>
    <row r="167" spans="2:15" ht="27">
      <c r="B167" s="243"/>
      <c r="C167" s="244"/>
      <c r="D167" s="83" t="s">
        <v>42</v>
      </c>
      <c r="E167" s="250">
        <v>1006</v>
      </c>
      <c r="F167" s="250"/>
      <c r="G167" s="250"/>
      <c r="H167" s="250"/>
      <c r="I167" s="250"/>
      <c r="J167" s="250"/>
      <c r="K167" s="250"/>
      <c r="L167" s="250"/>
    </row>
    <row r="168" spans="2:15" ht="27">
      <c r="B168" s="243"/>
      <c r="C168" s="244"/>
      <c r="D168" s="83" t="s">
        <v>43</v>
      </c>
      <c r="E168" s="247" t="s">
        <v>246</v>
      </c>
      <c r="F168" s="248"/>
      <c r="G168" s="248"/>
      <c r="H168" s="248"/>
      <c r="I168" s="248"/>
      <c r="J168" s="248"/>
      <c r="K168" s="248"/>
      <c r="L168" s="249"/>
    </row>
    <row r="169" spans="2:15" ht="27">
      <c r="B169" s="245"/>
      <c r="C169" s="246"/>
      <c r="D169" s="83" t="s">
        <v>44</v>
      </c>
      <c r="E169" s="250">
        <v>11004</v>
      </c>
      <c r="F169" s="250"/>
      <c r="G169" s="250"/>
      <c r="H169" s="250"/>
      <c r="I169" s="250"/>
      <c r="J169" s="250"/>
      <c r="K169" s="250"/>
      <c r="L169" s="250"/>
    </row>
    <row r="170" spans="2:15">
      <c r="B170" s="251"/>
      <c r="C170" s="251"/>
      <c r="D170" s="251"/>
      <c r="E170" s="251"/>
      <c r="F170" s="251"/>
      <c r="G170" s="251"/>
      <c r="H170" s="251"/>
      <c r="I170" s="251"/>
      <c r="J170" s="251"/>
      <c r="K170" s="251"/>
      <c r="L170" s="251"/>
    </row>
    <row r="171" spans="2:15">
      <c r="B171" s="252" t="s">
        <v>45</v>
      </c>
      <c r="C171" s="252"/>
      <c r="D171" s="252"/>
      <c r="E171" s="250" t="s">
        <v>146</v>
      </c>
      <c r="F171" s="250"/>
      <c r="G171" s="250"/>
      <c r="H171" s="250"/>
      <c r="I171" s="250"/>
      <c r="J171" s="250"/>
      <c r="K171" s="250"/>
      <c r="L171" s="250"/>
    </row>
    <row r="173" spans="2:15">
      <c r="B173" s="238" t="s">
        <v>50</v>
      </c>
      <c r="C173" s="253" t="s">
        <v>1</v>
      </c>
      <c r="D173" s="253"/>
      <c r="E173" s="238" t="s">
        <v>49</v>
      </c>
      <c r="F173" s="238" t="s">
        <v>3</v>
      </c>
      <c r="G173" s="238"/>
      <c r="H173" s="238"/>
      <c r="I173" s="238" t="s">
        <v>47</v>
      </c>
      <c r="J173" s="238" t="s">
        <v>4</v>
      </c>
      <c r="K173" s="238" t="s">
        <v>5</v>
      </c>
      <c r="L173" s="238" t="s">
        <v>6</v>
      </c>
      <c r="M173" s="238" t="s">
        <v>46</v>
      </c>
      <c r="N173" s="238"/>
      <c r="O173" s="238" t="s">
        <v>7</v>
      </c>
    </row>
    <row r="174" spans="2:15" ht="54">
      <c r="B174" s="238"/>
      <c r="C174" s="84" t="s">
        <v>8</v>
      </c>
      <c r="D174" s="82" t="s">
        <v>0</v>
      </c>
      <c r="E174" s="238"/>
      <c r="F174" s="82" t="s">
        <v>48</v>
      </c>
      <c r="G174" s="82" t="s">
        <v>9</v>
      </c>
      <c r="H174" s="82" t="s">
        <v>10</v>
      </c>
      <c r="I174" s="238"/>
      <c r="J174" s="238"/>
      <c r="K174" s="238"/>
      <c r="L174" s="238"/>
      <c r="M174" s="82" t="s">
        <v>11</v>
      </c>
      <c r="N174" s="82" t="s">
        <v>12</v>
      </c>
      <c r="O174" s="238"/>
    </row>
    <row r="175" spans="2:15">
      <c r="B175" s="86" t="s">
        <v>13</v>
      </c>
      <c r="C175" s="86" t="s">
        <v>14</v>
      </c>
      <c r="D175" s="86" t="s">
        <v>15</v>
      </c>
      <c r="E175" s="86" t="s">
        <v>16</v>
      </c>
      <c r="F175" s="86" t="s">
        <v>17</v>
      </c>
      <c r="G175" s="86" t="s">
        <v>18</v>
      </c>
      <c r="H175" s="86" t="s">
        <v>19</v>
      </c>
      <c r="I175" s="86" t="s">
        <v>20</v>
      </c>
      <c r="J175" s="86" t="s">
        <v>21</v>
      </c>
      <c r="K175" s="86" t="s">
        <v>22</v>
      </c>
      <c r="L175" s="86" t="s">
        <v>23</v>
      </c>
      <c r="M175" s="86" t="s">
        <v>24</v>
      </c>
      <c r="N175" s="86" t="s">
        <v>25</v>
      </c>
      <c r="O175" s="86" t="s">
        <v>26</v>
      </c>
    </row>
    <row r="176" spans="2:15" s="124" customFormat="1">
      <c r="B176" s="4">
        <v>1100000</v>
      </c>
      <c r="C176" s="5" t="s">
        <v>72</v>
      </c>
      <c r="D176" s="4" t="s">
        <v>28</v>
      </c>
      <c r="E176" s="154">
        <f>E178</f>
        <v>37183.699999999997</v>
      </c>
      <c r="F176" s="20">
        <f>F178</f>
        <v>0</v>
      </c>
      <c r="G176" s="20">
        <f>G178</f>
        <v>0</v>
      </c>
      <c r="H176" s="20">
        <f>H178</f>
        <v>0</v>
      </c>
      <c r="I176" s="154">
        <f>E176+F176+G176+H176</f>
        <v>37183.699999999997</v>
      </c>
      <c r="J176" s="154">
        <f>J178</f>
        <v>7176.82</v>
      </c>
      <c r="K176" s="154">
        <f>K178</f>
        <v>7176.82</v>
      </c>
      <c r="L176" s="154">
        <f>L178</f>
        <v>7176.82</v>
      </c>
      <c r="M176" s="10"/>
      <c r="N176" s="10"/>
      <c r="O176" s="10"/>
    </row>
    <row r="177" spans="2:15" s="124" customFormat="1">
      <c r="B177" s="4"/>
      <c r="C177" s="6" t="s">
        <v>59</v>
      </c>
      <c r="D177" s="4" t="s">
        <v>28</v>
      </c>
      <c r="E177" s="154"/>
      <c r="F177" s="10"/>
      <c r="G177" s="20"/>
      <c r="H177" s="10"/>
      <c r="I177" s="154"/>
      <c r="J177" s="154"/>
      <c r="K177" s="154"/>
      <c r="L177" s="154"/>
      <c r="M177" s="10"/>
      <c r="N177" s="10"/>
      <c r="O177" s="10"/>
    </row>
    <row r="178" spans="2:15">
      <c r="B178" s="4">
        <v>1176100</v>
      </c>
      <c r="C178" s="5" t="s">
        <v>113</v>
      </c>
      <c r="D178" s="4">
        <v>486100</v>
      </c>
      <c r="E178" s="154">
        <v>37183.699999999997</v>
      </c>
      <c r="F178" s="10"/>
      <c r="G178" s="10"/>
      <c r="H178" s="20"/>
      <c r="I178" s="154">
        <f>E178+F178+G178+H178</f>
        <v>37183.699999999997</v>
      </c>
      <c r="J178" s="154">
        <v>7176.82</v>
      </c>
      <c r="K178" s="154">
        <v>7176.82</v>
      </c>
      <c r="L178" s="154">
        <v>7176.82</v>
      </c>
      <c r="M178" s="10"/>
      <c r="N178" s="10"/>
      <c r="O178" s="10"/>
    </row>
    <row r="179" spans="2:15">
      <c r="B179" s="4">
        <v>1000000</v>
      </c>
      <c r="C179" s="4" t="s">
        <v>176</v>
      </c>
      <c r="D179" s="4"/>
      <c r="E179" s="154">
        <f>E176</f>
        <v>37183.699999999997</v>
      </c>
      <c r="F179" s="20"/>
      <c r="G179" s="20">
        <f>G176</f>
        <v>0</v>
      </c>
      <c r="H179" s="20">
        <f>H176</f>
        <v>0</v>
      </c>
      <c r="I179" s="154">
        <f>E179+F179+G179+H179</f>
        <v>37183.699999999997</v>
      </c>
      <c r="J179" s="154">
        <f>J176</f>
        <v>7176.82</v>
      </c>
      <c r="K179" s="154">
        <f>K176</f>
        <v>7176.82</v>
      </c>
      <c r="L179" s="154">
        <f>L176</f>
        <v>7176.82</v>
      </c>
      <c r="M179" s="10"/>
      <c r="N179" s="10"/>
      <c r="O179" s="10"/>
    </row>
    <row r="180" spans="2:15">
      <c r="B180" s="48"/>
      <c r="C180" s="48"/>
      <c r="D180" s="48"/>
      <c r="E180" s="49"/>
      <c r="F180" s="49"/>
      <c r="G180" s="49"/>
      <c r="H180" s="49"/>
      <c r="I180" s="49"/>
      <c r="J180" s="49"/>
      <c r="K180" s="124"/>
      <c r="L180" s="49"/>
      <c r="M180" s="50"/>
      <c r="N180" s="50"/>
      <c r="O180" s="50"/>
    </row>
    <row r="182" spans="2:15">
      <c r="C182" s="126" t="s">
        <v>291</v>
      </c>
      <c r="D182" s="239" t="s">
        <v>66</v>
      </c>
      <c r="E182" s="239"/>
      <c r="F182" s="239"/>
      <c r="G182" s="237" t="s">
        <v>67</v>
      </c>
      <c r="H182" s="237"/>
      <c r="J182" s="240" t="s">
        <v>296</v>
      </c>
      <c r="K182" s="240"/>
      <c r="L182" s="240"/>
    </row>
    <row r="183" spans="2:15">
      <c r="C183" s="8"/>
      <c r="D183" s="8"/>
      <c r="E183" s="1"/>
      <c r="G183" s="237" t="s">
        <v>68</v>
      </c>
      <c r="H183" s="237"/>
      <c r="J183" s="237" t="s">
        <v>69</v>
      </c>
      <c r="K183" s="237"/>
      <c r="L183" s="237"/>
    </row>
    <row r="184" spans="2:15">
      <c r="C184" s="81" t="s">
        <v>70</v>
      </c>
      <c r="D184" s="8"/>
      <c r="E184" s="8"/>
      <c r="F184" s="8"/>
      <c r="G184" s="8"/>
      <c r="H184" s="8"/>
      <c r="I184" s="8"/>
    </row>
    <row r="185" spans="2:15">
      <c r="C185" s="8"/>
      <c r="D185" s="239" t="s">
        <v>71</v>
      </c>
      <c r="E185" s="239"/>
      <c r="F185" s="239"/>
      <c r="G185" s="237" t="s">
        <v>67</v>
      </c>
      <c r="H185" s="237"/>
      <c r="I185" s="7"/>
      <c r="J185" s="240" t="s">
        <v>193</v>
      </c>
      <c r="K185" s="240"/>
      <c r="L185" s="240"/>
    </row>
    <row r="186" spans="2:15" ht="16.5" customHeight="1">
      <c r="C186" s="8"/>
      <c r="D186" s="8"/>
      <c r="E186" s="8"/>
      <c r="F186" s="7"/>
      <c r="G186" s="237" t="s">
        <v>68</v>
      </c>
      <c r="H186" s="237"/>
      <c r="I186" s="7"/>
      <c r="J186" s="237" t="s">
        <v>69</v>
      </c>
      <c r="K186" s="237"/>
      <c r="L186" s="237"/>
    </row>
    <row r="187" spans="2:15">
      <c r="B187" s="124"/>
      <c r="C187" s="8"/>
      <c r="D187" s="8"/>
      <c r="E187" s="8"/>
      <c r="F187" s="7"/>
      <c r="G187" s="138"/>
      <c r="H187" s="138"/>
      <c r="I187" s="7"/>
      <c r="J187" s="138"/>
      <c r="K187" s="138"/>
      <c r="L187" s="138"/>
      <c r="M187" s="124"/>
      <c r="N187" s="124"/>
      <c r="O187" s="124"/>
    </row>
    <row r="188" spans="2:15">
      <c r="C188" s="8"/>
      <c r="D188" s="8"/>
      <c r="E188" s="8"/>
      <c r="F188" s="7"/>
      <c r="G188" s="96"/>
      <c r="H188" s="96"/>
      <c r="I188" s="7"/>
      <c r="J188" s="96"/>
      <c r="K188" s="96"/>
      <c r="L188" s="96"/>
    </row>
    <row r="189" spans="2:15" ht="16.5" customHeight="1">
      <c r="C189" s="8"/>
      <c r="D189" s="8"/>
      <c r="E189" s="8"/>
      <c r="F189" s="7"/>
      <c r="G189" s="96"/>
      <c r="H189" s="96"/>
      <c r="I189" s="7"/>
      <c r="J189" s="96"/>
      <c r="K189" s="96"/>
      <c r="L189" s="96"/>
    </row>
    <row r="190" spans="2:15">
      <c r="J190" s="258" t="s">
        <v>122</v>
      </c>
      <c r="K190" s="258"/>
      <c r="L190" s="258"/>
    </row>
    <row r="191" spans="2:15">
      <c r="J191" s="18"/>
      <c r="K191" s="18"/>
      <c r="L191" s="18"/>
    </row>
    <row r="192" spans="2:15">
      <c r="B192" s="259" t="s">
        <v>120</v>
      </c>
      <c r="C192" s="259"/>
      <c r="D192" s="259"/>
      <c r="E192" s="259"/>
      <c r="F192" s="259"/>
      <c r="G192" s="259"/>
      <c r="H192" s="259"/>
      <c r="I192" s="259"/>
      <c r="J192" s="259"/>
      <c r="K192" s="259"/>
      <c r="L192" s="259"/>
    </row>
    <row r="193" spans="2:15">
      <c r="B193" s="259" t="s">
        <v>121</v>
      </c>
      <c r="C193" s="259"/>
      <c r="D193" s="259"/>
      <c r="E193" s="259"/>
      <c r="F193" s="259"/>
      <c r="G193" s="259"/>
      <c r="H193" s="259"/>
      <c r="I193" s="259"/>
      <c r="J193" s="259"/>
      <c r="K193" s="259"/>
      <c r="L193" s="259"/>
    </row>
    <row r="194" spans="2:15">
      <c r="B194" s="259" t="s">
        <v>272</v>
      </c>
      <c r="C194" s="259"/>
      <c r="D194" s="259"/>
      <c r="E194" s="259"/>
      <c r="F194" s="259"/>
      <c r="G194" s="259"/>
      <c r="H194" s="259"/>
      <c r="I194" s="259"/>
      <c r="J194" s="259"/>
      <c r="K194" s="259"/>
      <c r="L194" s="259"/>
    </row>
    <row r="195" spans="2:15">
      <c r="N195" s="12"/>
    </row>
    <row r="196" spans="2:15">
      <c r="B196" s="252" t="s">
        <v>29</v>
      </c>
      <c r="C196" s="252"/>
      <c r="D196" s="16" t="s">
        <v>30</v>
      </c>
      <c r="E196" s="250" t="s">
        <v>144</v>
      </c>
      <c r="F196" s="250"/>
      <c r="G196" s="250"/>
      <c r="H196" s="250"/>
      <c r="I196" s="250"/>
      <c r="J196" s="250"/>
      <c r="K196" s="250"/>
      <c r="L196" s="250"/>
    </row>
    <row r="197" spans="2:15">
      <c r="B197" s="252"/>
      <c r="C197" s="252"/>
      <c r="D197" s="16" t="s">
        <v>31</v>
      </c>
      <c r="E197" s="250">
        <v>104021</v>
      </c>
      <c r="F197" s="250"/>
      <c r="G197" s="250"/>
      <c r="H197" s="250"/>
      <c r="I197" s="250"/>
      <c r="J197" s="250"/>
      <c r="K197" s="250"/>
      <c r="L197" s="250"/>
    </row>
    <row r="198" spans="2:15">
      <c r="B198" s="251"/>
      <c r="C198" s="251"/>
      <c r="D198" s="251"/>
      <c r="E198" s="251"/>
      <c r="F198" s="251"/>
      <c r="G198" s="251"/>
      <c r="H198" s="251"/>
      <c r="I198" s="251"/>
      <c r="J198" s="251"/>
      <c r="K198" s="251"/>
      <c r="L198" s="251"/>
    </row>
    <row r="199" spans="2:15">
      <c r="B199" s="252" t="s">
        <v>32</v>
      </c>
      <c r="C199" s="252"/>
      <c r="D199" s="16" t="s">
        <v>30</v>
      </c>
      <c r="E199" s="250" t="s">
        <v>144</v>
      </c>
      <c r="F199" s="250"/>
      <c r="G199" s="250"/>
      <c r="H199" s="250"/>
      <c r="I199" s="250"/>
      <c r="J199" s="250"/>
      <c r="K199" s="250"/>
      <c r="L199" s="250"/>
    </row>
    <row r="200" spans="2:15" s="124" customFormat="1">
      <c r="B200" s="252"/>
      <c r="C200" s="252"/>
      <c r="D200" s="16" t="s">
        <v>31</v>
      </c>
      <c r="E200" s="250">
        <v>104021</v>
      </c>
      <c r="F200" s="250"/>
      <c r="G200" s="250"/>
      <c r="H200" s="250"/>
      <c r="I200" s="250"/>
      <c r="J200" s="250"/>
      <c r="K200" s="250"/>
      <c r="L200" s="250"/>
      <c r="M200" s="9"/>
      <c r="N200" s="9"/>
      <c r="O200" s="9"/>
    </row>
    <row r="201" spans="2:15" s="124" customFormat="1">
      <c r="B201" s="254"/>
      <c r="C201" s="254"/>
      <c r="D201" s="254"/>
      <c r="E201" s="254"/>
      <c r="F201" s="254"/>
      <c r="G201" s="254"/>
      <c r="H201" s="254"/>
      <c r="I201" s="254"/>
      <c r="J201" s="254"/>
      <c r="K201" s="254"/>
      <c r="L201" s="254"/>
      <c r="M201" s="9"/>
      <c r="N201" s="9"/>
      <c r="O201" s="9"/>
    </row>
    <row r="202" spans="2:15" s="124" customFormat="1">
      <c r="B202" s="252" t="s">
        <v>33</v>
      </c>
      <c r="C202" s="252"/>
      <c r="D202" s="252"/>
      <c r="E202" s="250" t="s">
        <v>144</v>
      </c>
      <c r="F202" s="250"/>
      <c r="G202" s="250"/>
      <c r="H202" s="250"/>
      <c r="I202" s="250"/>
      <c r="J202" s="250"/>
      <c r="K202" s="250"/>
      <c r="L202" s="250"/>
      <c r="M202" s="9"/>
      <c r="N202" s="9"/>
      <c r="O202" s="9"/>
    </row>
    <row r="203" spans="2:15" s="124" customFormat="1">
      <c r="B203" s="251"/>
      <c r="C203" s="251"/>
      <c r="D203" s="251"/>
      <c r="E203" s="251"/>
      <c r="F203" s="251"/>
      <c r="G203" s="251"/>
      <c r="H203" s="251"/>
      <c r="I203" s="251"/>
      <c r="J203" s="251"/>
      <c r="K203" s="251"/>
      <c r="L203" s="251"/>
      <c r="M203" s="9"/>
      <c r="N203" s="9"/>
      <c r="O203" s="9"/>
    </row>
    <row r="204" spans="2:15" s="124" customFormat="1">
      <c r="B204" s="252" t="s">
        <v>34</v>
      </c>
      <c r="C204" s="252"/>
      <c r="D204" s="252"/>
      <c r="E204" s="250">
        <v>1006</v>
      </c>
      <c r="F204" s="250"/>
      <c r="G204" s="250"/>
      <c r="H204" s="250"/>
      <c r="I204" s="250"/>
      <c r="J204" s="250"/>
      <c r="K204" s="250"/>
      <c r="L204" s="250"/>
      <c r="M204" s="9"/>
      <c r="N204" s="9"/>
      <c r="O204" s="9"/>
    </row>
    <row r="205" spans="2:15" s="124" customFormat="1">
      <c r="B205" s="254"/>
      <c r="C205" s="254"/>
      <c r="D205" s="254"/>
      <c r="E205" s="254"/>
      <c r="F205" s="254"/>
      <c r="G205" s="254"/>
      <c r="H205" s="254"/>
      <c r="I205" s="254"/>
      <c r="J205" s="254"/>
      <c r="K205" s="254"/>
      <c r="L205" s="254"/>
      <c r="M205" s="9"/>
      <c r="N205" s="9"/>
      <c r="O205" s="9"/>
    </row>
    <row r="206" spans="2:15" s="124" customFormat="1">
      <c r="B206" s="252" t="s">
        <v>35</v>
      </c>
      <c r="C206" s="252"/>
      <c r="D206" s="252"/>
      <c r="E206" s="250">
        <v>1</v>
      </c>
      <c r="F206" s="250"/>
      <c r="G206" s="250"/>
      <c r="H206" s="250"/>
      <c r="I206" s="250"/>
      <c r="J206" s="250"/>
      <c r="K206" s="250"/>
      <c r="L206" s="250"/>
      <c r="M206" s="9"/>
      <c r="N206" s="9"/>
      <c r="O206" s="9"/>
    </row>
    <row r="207" spans="2:15" s="124" customFormat="1">
      <c r="B207" s="251"/>
      <c r="C207" s="251"/>
      <c r="D207" s="251"/>
      <c r="E207" s="251"/>
      <c r="F207" s="251"/>
      <c r="G207" s="251"/>
      <c r="H207" s="251"/>
      <c r="I207" s="251"/>
      <c r="J207" s="251"/>
      <c r="K207" s="251"/>
      <c r="L207" s="251"/>
      <c r="M207" s="9"/>
      <c r="N207" s="9"/>
      <c r="O207" s="9"/>
    </row>
    <row r="208" spans="2:15" s="124" customFormat="1">
      <c r="B208" s="255" t="s">
        <v>36</v>
      </c>
      <c r="C208" s="255"/>
      <c r="D208" s="16" t="s">
        <v>37</v>
      </c>
      <c r="E208" s="256" t="s">
        <v>147</v>
      </c>
      <c r="F208" s="256"/>
      <c r="G208" s="256"/>
      <c r="H208" s="256"/>
      <c r="I208" s="256"/>
      <c r="J208" s="256"/>
      <c r="K208" s="256"/>
      <c r="L208" s="256"/>
      <c r="M208" s="9"/>
      <c r="N208" s="9"/>
      <c r="O208" s="9"/>
    </row>
    <row r="209" spans="2:15" s="124" customFormat="1">
      <c r="B209" s="255"/>
      <c r="C209" s="255"/>
      <c r="D209" s="16" t="s">
        <v>38</v>
      </c>
      <c r="E209" s="256" t="s">
        <v>148</v>
      </c>
      <c r="F209" s="256"/>
      <c r="G209" s="256"/>
      <c r="H209" s="256"/>
      <c r="I209" s="256"/>
      <c r="J209" s="256"/>
      <c r="K209" s="256"/>
      <c r="L209" s="256"/>
      <c r="M209" s="9"/>
      <c r="N209" s="9"/>
      <c r="O209" s="9"/>
    </row>
    <row r="210" spans="2:15" s="124" customFormat="1">
      <c r="B210" s="255"/>
      <c r="C210" s="255"/>
      <c r="D210" s="16" t="s">
        <v>39</v>
      </c>
      <c r="E210" s="256" t="s">
        <v>143</v>
      </c>
      <c r="F210" s="256"/>
      <c r="G210" s="256"/>
      <c r="H210" s="256"/>
      <c r="I210" s="256"/>
      <c r="J210" s="256"/>
      <c r="K210" s="256"/>
      <c r="L210" s="256"/>
      <c r="M210" s="9"/>
      <c r="N210" s="9"/>
      <c r="O210" s="9"/>
    </row>
    <row r="211" spans="2:15" s="124" customFormat="1">
      <c r="B211" s="251"/>
      <c r="C211" s="251"/>
      <c r="D211" s="251"/>
      <c r="E211" s="251"/>
      <c r="F211" s="251"/>
      <c r="G211" s="251"/>
      <c r="H211" s="251"/>
      <c r="I211" s="251"/>
      <c r="J211" s="251"/>
      <c r="K211" s="251"/>
      <c r="L211" s="251"/>
      <c r="M211" s="9"/>
      <c r="N211" s="9"/>
      <c r="O211" s="9"/>
    </row>
    <row r="212" spans="2:15" s="124" customFormat="1" ht="27">
      <c r="B212" s="241" t="s">
        <v>40</v>
      </c>
      <c r="C212" s="242"/>
      <c r="D212" s="16" t="s">
        <v>41</v>
      </c>
      <c r="E212" s="247" t="s">
        <v>149</v>
      </c>
      <c r="F212" s="248"/>
      <c r="G212" s="248"/>
      <c r="H212" s="248"/>
      <c r="I212" s="248"/>
      <c r="J212" s="248"/>
      <c r="K212" s="248"/>
      <c r="L212" s="249"/>
      <c r="M212" s="9"/>
      <c r="N212" s="9"/>
      <c r="O212" s="9"/>
    </row>
    <row r="213" spans="2:15" s="124" customFormat="1" ht="27">
      <c r="B213" s="243"/>
      <c r="C213" s="244"/>
      <c r="D213" s="16" t="s">
        <v>42</v>
      </c>
      <c r="E213" s="250">
        <v>1031</v>
      </c>
      <c r="F213" s="250"/>
      <c r="G213" s="250"/>
      <c r="H213" s="250"/>
      <c r="I213" s="250"/>
      <c r="J213" s="250"/>
      <c r="K213" s="250"/>
      <c r="L213" s="250"/>
      <c r="M213" s="9"/>
      <c r="N213" s="9"/>
      <c r="O213" s="9"/>
    </row>
    <row r="214" spans="2:15" s="124" customFormat="1" ht="27">
      <c r="B214" s="243"/>
      <c r="C214" s="244"/>
      <c r="D214" s="16" t="s">
        <v>43</v>
      </c>
      <c r="E214" s="247" t="s">
        <v>149</v>
      </c>
      <c r="F214" s="248"/>
      <c r="G214" s="248"/>
      <c r="H214" s="248"/>
      <c r="I214" s="248"/>
      <c r="J214" s="248"/>
      <c r="K214" s="248"/>
      <c r="L214" s="249"/>
      <c r="M214" s="9"/>
      <c r="N214" s="9"/>
      <c r="O214" s="9"/>
    </row>
    <row r="215" spans="2:15" s="124" customFormat="1" ht="27">
      <c r="B215" s="245"/>
      <c r="C215" s="246"/>
      <c r="D215" s="16" t="s">
        <v>44</v>
      </c>
      <c r="E215" s="250">
        <v>11001</v>
      </c>
      <c r="F215" s="250"/>
      <c r="G215" s="250"/>
      <c r="H215" s="250"/>
      <c r="I215" s="250"/>
      <c r="J215" s="250"/>
      <c r="K215" s="250"/>
      <c r="L215" s="250"/>
      <c r="M215" s="9"/>
      <c r="N215" s="9"/>
      <c r="O215" s="9"/>
    </row>
    <row r="216" spans="2:15" s="124" customFormat="1">
      <c r="B216" s="251"/>
      <c r="C216" s="251"/>
      <c r="D216" s="251"/>
      <c r="E216" s="251"/>
      <c r="F216" s="251"/>
      <c r="G216" s="251"/>
      <c r="H216" s="251"/>
      <c r="I216" s="251"/>
      <c r="J216" s="251"/>
      <c r="K216" s="251"/>
      <c r="L216" s="251"/>
      <c r="M216" s="9"/>
      <c r="N216" s="9"/>
      <c r="O216" s="9"/>
    </row>
    <row r="217" spans="2:15" s="124" customFormat="1">
      <c r="B217" s="252" t="s">
        <v>45</v>
      </c>
      <c r="C217" s="252"/>
      <c r="D217" s="252"/>
      <c r="E217" s="250" t="s">
        <v>146</v>
      </c>
      <c r="F217" s="250"/>
      <c r="G217" s="250"/>
      <c r="H217" s="250"/>
      <c r="I217" s="250"/>
      <c r="J217" s="250"/>
      <c r="K217" s="250"/>
      <c r="L217" s="250"/>
      <c r="M217" s="9"/>
      <c r="N217" s="9"/>
      <c r="O217" s="9"/>
    </row>
    <row r="218" spans="2:15" s="124" customFormat="1"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</row>
    <row r="219" spans="2:15" s="124" customFormat="1">
      <c r="B219" s="238" t="s">
        <v>50</v>
      </c>
      <c r="C219" s="253" t="s">
        <v>1</v>
      </c>
      <c r="D219" s="253"/>
      <c r="E219" s="238" t="s">
        <v>49</v>
      </c>
      <c r="F219" s="238" t="s">
        <v>3</v>
      </c>
      <c r="G219" s="238"/>
      <c r="H219" s="238"/>
      <c r="I219" s="238" t="s">
        <v>47</v>
      </c>
      <c r="J219" s="238" t="s">
        <v>4</v>
      </c>
      <c r="K219" s="238" t="s">
        <v>5</v>
      </c>
      <c r="L219" s="238" t="s">
        <v>6</v>
      </c>
      <c r="M219" s="238" t="s">
        <v>46</v>
      </c>
      <c r="N219" s="238"/>
      <c r="O219" s="238" t="s">
        <v>7</v>
      </c>
    </row>
    <row r="220" spans="2:15" s="124" customFormat="1" ht="54">
      <c r="B220" s="238"/>
      <c r="C220" s="17" t="s">
        <v>8</v>
      </c>
      <c r="D220" s="15" t="s">
        <v>0</v>
      </c>
      <c r="E220" s="238"/>
      <c r="F220" s="15" t="s">
        <v>48</v>
      </c>
      <c r="G220" s="15" t="s">
        <v>9</v>
      </c>
      <c r="H220" s="15" t="s">
        <v>10</v>
      </c>
      <c r="I220" s="238"/>
      <c r="J220" s="238"/>
      <c r="K220" s="238"/>
      <c r="L220" s="238"/>
      <c r="M220" s="15" t="s">
        <v>11</v>
      </c>
      <c r="N220" s="15" t="s">
        <v>12</v>
      </c>
      <c r="O220" s="238"/>
    </row>
    <row r="221" spans="2:15" s="124" customFormat="1">
      <c r="B221" s="19" t="s">
        <v>13</v>
      </c>
      <c r="C221" s="19" t="s">
        <v>14</v>
      </c>
      <c r="D221" s="19" t="s">
        <v>15</v>
      </c>
      <c r="E221" s="19" t="s">
        <v>16</v>
      </c>
      <c r="F221" s="19" t="s">
        <v>17</v>
      </c>
      <c r="G221" s="19" t="s">
        <v>18</v>
      </c>
      <c r="H221" s="19" t="s">
        <v>19</v>
      </c>
      <c r="I221" s="19" t="s">
        <v>20</v>
      </c>
      <c r="J221" s="19" t="s">
        <v>21</v>
      </c>
      <c r="K221" s="19" t="s">
        <v>22</v>
      </c>
      <c r="L221" s="19" t="s">
        <v>23</v>
      </c>
      <c r="M221" s="19" t="s">
        <v>24</v>
      </c>
      <c r="N221" s="19" t="s">
        <v>25</v>
      </c>
      <c r="O221" s="19" t="s">
        <v>26</v>
      </c>
    </row>
    <row r="222" spans="2:15" s="124" customFormat="1">
      <c r="B222" s="4">
        <v>1100000</v>
      </c>
      <c r="C222" s="5" t="s">
        <v>72</v>
      </c>
      <c r="D222" s="4" t="s">
        <v>28</v>
      </c>
      <c r="E222" s="154">
        <f>E224</f>
        <v>23600</v>
      </c>
      <c r="F222" s="20"/>
      <c r="G222" s="164">
        <f t="shared" ref="G222:H222" si="14">G224</f>
        <v>0</v>
      </c>
      <c r="H222" s="164">
        <f t="shared" si="14"/>
        <v>0</v>
      </c>
      <c r="I222" s="154">
        <f t="shared" ref="I222" si="15">E222+F222+G222+H222</f>
        <v>23600</v>
      </c>
      <c r="J222" s="154">
        <f>J224</f>
        <v>0</v>
      </c>
      <c r="K222" s="154">
        <f t="shared" ref="K222:L222" si="16">K224</f>
        <v>0</v>
      </c>
      <c r="L222" s="154">
        <f t="shared" si="16"/>
        <v>0</v>
      </c>
      <c r="M222" s="10"/>
      <c r="N222" s="10"/>
      <c r="O222" s="10"/>
    </row>
    <row r="223" spans="2:15" s="124" customFormat="1">
      <c r="B223" s="4">
        <v>1123000</v>
      </c>
      <c r="C223" s="6" t="s">
        <v>88</v>
      </c>
      <c r="D223" s="4" t="s">
        <v>28</v>
      </c>
      <c r="E223" s="154"/>
      <c r="F223" s="10"/>
      <c r="G223" s="10"/>
      <c r="H223" s="10"/>
      <c r="I223" s="154"/>
      <c r="J223" s="10"/>
      <c r="K223" s="10"/>
      <c r="L223" s="10"/>
      <c r="M223" s="10"/>
      <c r="N223" s="10"/>
      <c r="O223" s="10"/>
    </row>
    <row r="224" spans="2:15" s="124" customFormat="1">
      <c r="B224" s="4">
        <v>1123800</v>
      </c>
      <c r="C224" s="5" t="s">
        <v>96</v>
      </c>
      <c r="D224" s="4">
        <v>423900</v>
      </c>
      <c r="E224" s="154">
        <v>23600</v>
      </c>
      <c r="F224" s="10"/>
      <c r="G224" s="164"/>
      <c r="H224" s="164"/>
      <c r="I224" s="154">
        <f t="shared" ref="I224" si="17">E224+F224+G224+H224</f>
        <v>23600</v>
      </c>
      <c r="J224" s="154"/>
      <c r="K224" s="154"/>
      <c r="L224" s="154"/>
      <c r="M224" s="10"/>
      <c r="N224" s="10"/>
      <c r="O224" s="10"/>
    </row>
    <row r="225" spans="2:15" s="124" customFormat="1">
      <c r="B225" s="4">
        <v>1000000</v>
      </c>
      <c r="C225" s="4" t="s">
        <v>176</v>
      </c>
      <c r="D225" s="4"/>
      <c r="E225" s="154">
        <f>E222</f>
        <v>23600</v>
      </c>
      <c r="F225" s="20"/>
      <c r="G225" s="164">
        <f t="shared" ref="G225:H225" si="18">G222</f>
        <v>0</v>
      </c>
      <c r="H225" s="164">
        <f t="shared" si="18"/>
        <v>0</v>
      </c>
      <c r="I225" s="154">
        <f>I222</f>
        <v>23600</v>
      </c>
      <c r="J225" s="154">
        <f>J222</f>
        <v>0</v>
      </c>
      <c r="K225" s="154">
        <f>K222</f>
        <v>0</v>
      </c>
      <c r="L225" s="154">
        <f>L222</f>
        <v>0</v>
      </c>
      <c r="M225" s="10"/>
      <c r="N225" s="10"/>
      <c r="O225" s="10"/>
    </row>
    <row r="226" spans="2:15" s="124" customFormat="1">
      <c r="B226" s="9"/>
      <c r="C226" s="9"/>
      <c r="D226" s="9"/>
      <c r="E226" s="9"/>
      <c r="F226" s="9"/>
      <c r="G226" s="166"/>
      <c r="H226" s="9"/>
      <c r="I226" s="9"/>
      <c r="J226" s="9"/>
      <c r="K226" s="9"/>
      <c r="L226" s="9"/>
      <c r="M226" s="9"/>
      <c r="N226" s="9"/>
      <c r="O226" s="9"/>
    </row>
    <row r="227" spans="2:15" s="124" customFormat="1"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</row>
    <row r="228" spans="2:15" s="124" customFormat="1">
      <c r="B228" s="9"/>
      <c r="C228" s="126" t="s">
        <v>291</v>
      </c>
      <c r="D228" s="239" t="s">
        <v>66</v>
      </c>
      <c r="E228" s="239"/>
      <c r="F228" s="239"/>
      <c r="G228" s="237" t="s">
        <v>67</v>
      </c>
      <c r="H228" s="237"/>
      <c r="I228" s="9"/>
      <c r="J228" s="240" t="s">
        <v>296</v>
      </c>
      <c r="K228" s="240"/>
      <c r="L228" s="240"/>
      <c r="M228" s="9"/>
      <c r="N228" s="9"/>
      <c r="O228" s="9"/>
    </row>
    <row r="229" spans="2:15" s="124" customFormat="1">
      <c r="B229" s="9"/>
      <c r="C229" s="8"/>
      <c r="D229" s="8"/>
      <c r="E229" s="1"/>
      <c r="F229" s="9"/>
      <c r="G229" s="237" t="s">
        <v>68</v>
      </c>
      <c r="H229" s="237"/>
      <c r="I229" s="9"/>
      <c r="J229" s="237" t="s">
        <v>69</v>
      </c>
      <c r="K229" s="237"/>
      <c r="L229" s="237"/>
      <c r="M229" s="9"/>
      <c r="N229" s="9"/>
      <c r="O229" s="9"/>
    </row>
    <row r="230" spans="2:15" s="124" customFormat="1" ht="73.5" customHeight="1">
      <c r="B230" s="9"/>
      <c r="C230" s="14" t="s">
        <v>70</v>
      </c>
      <c r="D230" s="8"/>
      <c r="E230" s="8"/>
      <c r="F230" s="8"/>
      <c r="G230" s="8"/>
      <c r="H230" s="8"/>
      <c r="I230" s="8"/>
      <c r="J230" s="9"/>
      <c r="K230" s="9"/>
      <c r="L230" s="9"/>
      <c r="M230" s="9"/>
      <c r="N230" s="9"/>
      <c r="O230" s="9"/>
    </row>
    <row r="231" spans="2:15" s="124" customFormat="1">
      <c r="B231" s="9"/>
      <c r="C231" s="8"/>
      <c r="D231" s="239" t="s">
        <v>71</v>
      </c>
      <c r="E231" s="239"/>
      <c r="F231" s="239"/>
      <c r="G231" s="237" t="s">
        <v>67</v>
      </c>
      <c r="H231" s="237"/>
      <c r="I231" s="7"/>
      <c r="J231" s="240" t="s">
        <v>193</v>
      </c>
      <c r="K231" s="240"/>
      <c r="L231" s="240"/>
      <c r="M231" s="9"/>
      <c r="N231" s="9"/>
      <c r="O231" s="9"/>
    </row>
    <row r="232" spans="2:15" s="124" customFormat="1">
      <c r="B232" s="9"/>
      <c r="C232" s="8"/>
      <c r="D232" s="8"/>
      <c r="E232" s="8"/>
      <c r="F232" s="7"/>
      <c r="G232" s="237" t="s">
        <v>68</v>
      </c>
      <c r="H232" s="237"/>
      <c r="I232" s="7"/>
      <c r="J232" s="237" t="s">
        <v>69</v>
      </c>
      <c r="K232" s="237"/>
      <c r="L232" s="237"/>
      <c r="M232" s="9"/>
      <c r="N232" s="9"/>
      <c r="O232" s="9"/>
    </row>
    <row r="233" spans="2:15" s="124" customFormat="1">
      <c r="B233" s="9"/>
      <c r="C233" s="8"/>
      <c r="D233" s="8"/>
      <c r="E233" s="8"/>
      <c r="F233" s="7"/>
      <c r="G233" s="96"/>
      <c r="H233" s="96"/>
      <c r="I233" s="7"/>
      <c r="J233" s="96"/>
      <c r="K233" s="96"/>
      <c r="L233" s="96"/>
      <c r="M233" s="9"/>
      <c r="N233" s="9"/>
      <c r="O233" s="9"/>
    </row>
    <row r="234" spans="2:15" s="124" customFormat="1">
      <c r="B234" s="9"/>
      <c r="C234" s="8"/>
      <c r="D234" s="8"/>
      <c r="E234" s="8"/>
      <c r="F234" s="7"/>
      <c r="G234" s="96"/>
      <c r="H234" s="96"/>
      <c r="I234" s="7"/>
      <c r="J234" s="96"/>
      <c r="K234" s="96"/>
      <c r="L234" s="96"/>
      <c r="M234" s="9"/>
      <c r="N234" s="9"/>
      <c r="O234" s="9"/>
    </row>
    <row r="235" spans="2:15" s="124" customFormat="1">
      <c r="B235" s="9"/>
      <c r="C235" s="8"/>
      <c r="D235" s="8"/>
      <c r="E235" s="8"/>
      <c r="F235" s="7"/>
      <c r="G235" s="96"/>
      <c r="H235" s="96"/>
      <c r="I235" s="7"/>
      <c r="J235" s="96"/>
      <c r="K235" s="96"/>
      <c r="L235" s="96"/>
      <c r="M235" s="9"/>
      <c r="N235" s="9"/>
      <c r="O235" s="9"/>
    </row>
    <row r="236" spans="2:15" s="124" customFormat="1">
      <c r="B236" s="9"/>
      <c r="C236" s="8"/>
      <c r="D236" s="8"/>
      <c r="E236" s="8"/>
      <c r="F236" s="7"/>
      <c r="G236" s="96"/>
      <c r="H236" s="96"/>
      <c r="I236" s="7"/>
      <c r="J236" s="96"/>
      <c r="K236" s="96"/>
      <c r="L236" s="96"/>
      <c r="M236" s="9"/>
      <c r="N236" s="9"/>
      <c r="O236" s="9"/>
    </row>
    <row r="237" spans="2:15" s="124" customFormat="1">
      <c r="B237" s="9"/>
      <c r="C237" s="8"/>
      <c r="D237" s="8"/>
      <c r="E237" s="8"/>
      <c r="F237" s="7"/>
      <c r="G237" s="96"/>
      <c r="H237" s="96"/>
      <c r="I237" s="7"/>
      <c r="J237" s="96"/>
      <c r="K237" s="96"/>
      <c r="L237" s="96"/>
      <c r="M237" s="9"/>
      <c r="N237" s="9"/>
      <c r="O237" s="9"/>
    </row>
    <row r="238" spans="2:15" s="124" customFormat="1">
      <c r="B238" s="9"/>
      <c r="C238" s="9"/>
      <c r="D238" s="9"/>
      <c r="E238" s="9"/>
      <c r="F238" s="9"/>
      <c r="G238" s="9"/>
      <c r="H238" s="9"/>
      <c r="I238" s="9"/>
      <c r="J238" s="258" t="s">
        <v>122</v>
      </c>
      <c r="K238" s="258"/>
      <c r="L238" s="258"/>
      <c r="M238" s="9"/>
      <c r="N238" s="9"/>
      <c r="O238" s="9"/>
    </row>
    <row r="239" spans="2:15" s="124" customFormat="1">
      <c r="B239" s="9"/>
      <c r="C239" s="9"/>
      <c r="D239" s="9"/>
      <c r="E239" s="9"/>
      <c r="F239" s="9"/>
      <c r="G239" s="9"/>
      <c r="H239" s="9"/>
      <c r="I239" s="9"/>
      <c r="J239" s="18"/>
      <c r="K239" s="18"/>
      <c r="L239" s="18"/>
      <c r="M239" s="9"/>
      <c r="N239" s="9"/>
      <c r="O239" s="9"/>
    </row>
    <row r="240" spans="2:15" s="124" customFormat="1">
      <c r="B240" s="259" t="s">
        <v>120</v>
      </c>
      <c r="C240" s="259"/>
      <c r="D240" s="259"/>
      <c r="E240" s="259"/>
      <c r="F240" s="259"/>
      <c r="G240" s="259"/>
      <c r="H240" s="259"/>
      <c r="I240" s="259"/>
      <c r="J240" s="259"/>
      <c r="K240" s="259"/>
      <c r="L240" s="259"/>
      <c r="M240" s="9"/>
      <c r="N240" s="9"/>
      <c r="O240" s="9"/>
    </row>
    <row r="241" spans="1:15" s="124" customFormat="1">
      <c r="B241" s="259" t="s">
        <v>121</v>
      </c>
      <c r="C241" s="259"/>
      <c r="D241" s="259"/>
      <c r="E241" s="259"/>
      <c r="F241" s="259"/>
      <c r="G241" s="259"/>
      <c r="H241" s="259"/>
      <c r="I241" s="259"/>
      <c r="J241" s="259"/>
      <c r="K241" s="259"/>
      <c r="L241" s="259"/>
      <c r="M241" s="9"/>
      <c r="N241" s="9"/>
      <c r="O241" s="9"/>
    </row>
    <row r="242" spans="1:15" s="124" customFormat="1" ht="16.5" customHeight="1">
      <c r="B242" s="259" t="s">
        <v>272</v>
      </c>
      <c r="C242" s="259"/>
      <c r="D242" s="259"/>
      <c r="E242" s="259"/>
      <c r="F242" s="259"/>
      <c r="G242" s="259"/>
      <c r="H242" s="259"/>
      <c r="I242" s="259"/>
      <c r="J242" s="259"/>
      <c r="K242" s="259"/>
      <c r="L242" s="259"/>
      <c r="M242" s="9"/>
      <c r="N242" s="9"/>
      <c r="O242" s="9"/>
    </row>
    <row r="243" spans="1:15" s="124" customFormat="1"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12"/>
      <c r="O243" s="9"/>
    </row>
    <row r="244" spans="1:15" s="124" customFormat="1">
      <c r="B244" s="252" t="s">
        <v>29</v>
      </c>
      <c r="C244" s="252"/>
      <c r="D244" s="16" t="s">
        <v>30</v>
      </c>
      <c r="E244" s="250" t="s">
        <v>144</v>
      </c>
      <c r="F244" s="250"/>
      <c r="G244" s="250"/>
      <c r="H244" s="250"/>
      <c r="I244" s="250"/>
      <c r="J244" s="250"/>
      <c r="K244" s="250"/>
      <c r="L244" s="250"/>
      <c r="M244" s="9"/>
      <c r="N244" s="9"/>
      <c r="O244" s="9"/>
    </row>
    <row r="245" spans="1:15" s="124" customFormat="1">
      <c r="B245" s="252"/>
      <c r="C245" s="252"/>
      <c r="D245" s="16" t="s">
        <v>31</v>
      </c>
      <c r="E245" s="250">
        <v>104021</v>
      </c>
      <c r="F245" s="250"/>
      <c r="G245" s="250"/>
      <c r="H245" s="250"/>
      <c r="I245" s="250"/>
      <c r="J245" s="250"/>
      <c r="K245" s="250"/>
      <c r="L245" s="250"/>
      <c r="M245" s="9"/>
      <c r="N245" s="9"/>
      <c r="O245" s="9"/>
    </row>
    <row r="246" spans="1:15" s="124" customFormat="1">
      <c r="B246" s="251"/>
      <c r="C246" s="251"/>
      <c r="D246" s="251"/>
      <c r="E246" s="251"/>
      <c r="F246" s="251"/>
      <c r="G246" s="251"/>
      <c r="H246" s="251"/>
      <c r="I246" s="251"/>
      <c r="J246" s="251"/>
      <c r="K246" s="251"/>
      <c r="L246" s="251"/>
      <c r="M246" s="9"/>
      <c r="N246" s="9"/>
      <c r="O246" s="9"/>
    </row>
    <row r="247" spans="1:15" s="124" customFormat="1">
      <c r="A247" s="9"/>
      <c r="B247" s="252" t="s">
        <v>32</v>
      </c>
      <c r="C247" s="252"/>
      <c r="D247" s="16" t="s">
        <v>30</v>
      </c>
      <c r="E247" s="250" t="s">
        <v>144</v>
      </c>
      <c r="F247" s="250"/>
      <c r="G247" s="250"/>
      <c r="H247" s="250"/>
      <c r="I247" s="250"/>
      <c r="J247" s="250"/>
      <c r="K247" s="250"/>
      <c r="L247" s="250"/>
      <c r="M247" s="9"/>
      <c r="N247" s="9"/>
      <c r="O247" s="9"/>
    </row>
    <row r="248" spans="1:15" s="124" customFormat="1">
      <c r="A248" s="9"/>
      <c r="B248" s="252"/>
      <c r="C248" s="252"/>
      <c r="D248" s="16" t="s">
        <v>31</v>
      </c>
      <c r="E248" s="250">
        <v>104021</v>
      </c>
      <c r="F248" s="250"/>
      <c r="G248" s="250"/>
      <c r="H248" s="250"/>
      <c r="I248" s="250"/>
      <c r="J248" s="250"/>
      <c r="K248" s="250"/>
      <c r="L248" s="250"/>
      <c r="M248" s="9"/>
      <c r="N248" s="9"/>
      <c r="O248" s="9"/>
    </row>
    <row r="249" spans="1:15" s="124" customFormat="1">
      <c r="A249" s="9"/>
      <c r="B249" s="254"/>
      <c r="C249" s="254"/>
      <c r="D249" s="254"/>
      <c r="E249" s="254"/>
      <c r="F249" s="254"/>
      <c r="G249" s="254"/>
      <c r="H249" s="254"/>
      <c r="I249" s="254"/>
      <c r="J249" s="254"/>
      <c r="K249" s="254"/>
      <c r="L249" s="254"/>
      <c r="M249" s="9"/>
      <c r="N249" s="9"/>
      <c r="O249" s="9"/>
    </row>
    <row r="250" spans="1:15" s="124" customFormat="1">
      <c r="A250" s="9"/>
      <c r="B250" s="252" t="s">
        <v>33</v>
      </c>
      <c r="C250" s="252"/>
      <c r="D250" s="252"/>
      <c r="E250" s="250" t="s">
        <v>144</v>
      </c>
      <c r="F250" s="250"/>
      <c r="G250" s="250"/>
      <c r="H250" s="250"/>
      <c r="I250" s="250"/>
      <c r="J250" s="250"/>
      <c r="K250" s="250"/>
      <c r="L250" s="250"/>
      <c r="M250" s="9"/>
      <c r="N250" s="9"/>
      <c r="O250" s="9"/>
    </row>
    <row r="251" spans="1:15" s="124" customFormat="1">
      <c r="A251" s="9"/>
      <c r="B251" s="251"/>
      <c r="C251" s="251"/>
      <c r="D251" s="251"/>
      <c r="E251" s="251"/>
      <c r="F251" s="251"/>
      <c r="G251" s="251"/>
      <c r="H251" s="251"/>
      <c r="I251" s="251"/>
      <c r="J251" s="251"/>
      <c r="K251" s="251"/>
      <c r="L251" s="251"/>
      <c r="M251" s="9"/>
      <c r="N251" s="9"/>
      <c r="O251" s="9"/>
    </row>
    <row r="252" spans="1:15" s="124" customFormat="1">
      <c r="A252" s="9"/>
      <c r="B252" s="252" t="s">
        <v>34</v>
      </c>
      <c r="C252" s="252"/>
      <c r="D252" s="252"/>
      <c r="E252" s="250">
        <v>1006</v>
      </c>
      <c r="F252" s="250"/>
      <c r="G252" s="250"/>
      <c r="H252" s="250"/>
      <c r="I252" s="250"/>
      <c r="J252" s="250"/>
      <c r="K252" s="250"/>
      <c r="L252" s="250"/>
      <c r="M252" s="9"/>
      <c r="N252" s="9"/>
      <c r="O252" s="9"/>
    </row>
    <row r="253" spans="1:15" s="124" customFormat="1">
      <c r="A253" s="9"/>
      <c r="B253" s="254"/>
      <c r="C253" s="254"/>
      <c r="D253" s="254"/>
      <c r="E253" s="254"/>
      <c r="F253" s="254"/>
      <c r="G253" s="254"/>
      <c r="H253" s="254"/>
      <c r="I253" s="254"/>
      <c r="J253" s="254"/>
      <c r="K253" s="254"/>
      <c r="L253" s="254"/>
      <c r="M253" s="9"/>
      <c r="N253" s="9"/>
      <c r="O253" s="9"/>
    </row>
    <row r="254" spans="1:15" s="124" customFormat="1">
      <c r="A254" s="9"/>
      <c r="B254" s="252" t="s">
        <v>35</v>
      </c>
      <c r="C254" s="252"/>
      <c r="D254" s="252"/>
      <c r="E254" s="250">
        <v>1</v>
      </c>
      <c r="F254" s="250"/>
      <c r="G254" s="250"/>
      <c r="H254" s="250"/>
      <c r="I254" s="250"/>
      <c r="J254" s="250"/>
      <c r="K254" s="250"/>
      <c r="L254" s="250"/>
      <c r="M254" s="9"/>
      <c r="N254" s="9"/>
      <c r="O254" s="9"/>
    </row>
    <row r="255" spans="1:15" s="124" customFormat="1">
      <c r="A255" s="9"/>
      <c r="B255" s="251"/>
      <c r="C255" s="251"/>
      <c r="D255" s="251"/>
      <c r="E255" s="251"/>
      <c r="F255" s="251"/>
      <c r="G255" s="251"/>
      <c r="H255" s="251"/>
      <c r="I255" s="251"/>
      <c r="J255" s="251"/>
      <c r="K255" s="251"/>
      <c r="L255" s="251"/>
      <c r="M255" s="9"/>
      <c r="N255" s="9"/>
      <c r="O255" s="9"/>
    </row>
    <row r="256" spans="1:15" s="124" customFormat="1">
      <c r="A256" s="9"/>
      <c r="B256" s="255" t="s">
        <v>36</v>
      </c>
      <c r="C256" s="255"/>
      <c r="D256" s="16" t="s">
        <v>37</v>
      </c>
      <c r="E256" s="256" t="s">
        <v>142</v>
      </c>
      <c r="F256" s="256"/>
      <c r="G256" s="256"/>
      <c r="H256" s="256"/>
      <c r="I256" s="256"/>
      <c r="J256" s="256"/>
      <c r="K256" s="256"/>
      <c r="L256" s="256"/>
      <c r="M256" s="9"/>
      <c r="N256" s="9"/>
      <c r="O256" s="9"/>
    </row>
    <row r="257" spans="1:15" s="124" customFormat="1">
      <c r="A257" s="9"/>
      <c r="B257" s="255"/>
      <c r="C257" s="255"/>
      <c r="D257" s="16" t="s">
        <v>38</v>
      </c>
      <c r="E257" s="256" t="s">
        <v>142</v>
      </c>
      <c r="F257" s="256"/>
      <c r="G257" s="256"/>
      <c r="H257" s="256"/>
      <c r="I257" s="256"/>
      <c r="J257" s="256"/>
      <c r="K257" s="256"/>
      <c r="L257" s="256"/>
      <c r="M257" s="9"/>
      <c r="N257" s="9"/>
      <c r="O257" s="9"/>
    </row>
    <row r="258" spans="1:15" s="124" customFormat="1">
      <c r="A258" s="9"/>
      <c r="B258" s="255"/>
      <c r="C258" s="255"/>
      <c r="D258" s="16" t="s">
        <v>39</v>
      </c>
      <c r="E258" s="256" t="s">
        <v>143</v>
      </c>
      <c r="F258" s="256"/>
      <c r="G258" s="256"/>
      <c r="H258" s="256"/>
      <c r="I258" s="256"/>
      <c r="J258" s="256"/>
      <c r="K258" s="256"/>
      <c r="L258" s="256"/>
      <c r="M258" s="9"/>
      <c r="N258" s="9"/>
      <c r="O258" s="9"/>
    </row>
    <row r="259" spans="1:15" s="124" customFormat="1">
      <c r="A259" s="9"/>
      <c r="B259" s="251"/>
      <c r="C259" s="251"/>
      <c r="D259" s="251"/>
      <c r="E259" s="251"/>
      <c r="F259" s="251"/>
      <c r="G259" s="251"/>
      <c r="H259" s="251"/>
      <c r="I259" s="251"/>
      <c r="J259" s="251"/>
      <c r="K259" s="251"/>
      <c r="L259" s="251"/>
      <c r="M259" s="9"/>
      <c r="N259" s="9"/>
      <c r="O259" s="9"/>
    </row>
    <row r="260" spans="1:15" s="124" customFormat="1" ht="27">
      <c r="A260" s="9"/>
      <c r="B260" s="241" t="s">
        <v>40</v>
      </c>
      <c r="C260" s="242"/>
      <c r="D260" s="16" t="s">
        <v>41</v>
      </c>
      <c r="E260" s="247" t="s">
        <v>145</v>
      </c>
      <c r="F260" s="248"/>
      <c r="G260" s="248"/>
      <c r="H260" s="248"/>
      <c r="I260" s="248"/>
      <c r="J260" s="248"/>
      <c r="K260" s="248"/>
      <c r="L260" s="249"/>
      <c r="M260" s="9"/>
      <c r="N260" s="9"/>
      <c r="O260" s="9"/>
    </row>
    <row r="261" spans="1:15" s="124" customFormat="1" ht="27">
      <c r="A261" s="9"/>
      <c r="B261" s="243"/>
      <c r="C261" s="244"/>
      <c r="D261" s="16" t="s">
        <v>42</v>
      </c>
      <c r="E261" s="250">
        <v>1108</v>
      </c>
      <c r="F261" s="250"/>
      <c r="G261" s="250"/>
      <c r="H261" s="250"/>
      <c r="I261" s="250"/>
      <c r="J261" s="250"/>
      <c r="K261" s="250"/>
      <c r="L261" s="250"/>
      <c r="M261" s="9"/>
      <c r="N261" s="9"/>
      <c r="O261" s="9"/>
    </row>
    <row r="262" spans="1:15" s="124" customFormat="1" ht="27">
      <c r="A262" s="9"/>
      <c r="B262" s="243"/>
      <c r="C262" s="244"/>
      <c r="D262" s="16" t="s">
        <v>43</v>
      </c>
      <c r="E262" s="247" t="s">
        <v>179</v>
      </c>
      <c r="F262" s="248"/>
      <c r="G262" s="248"/>
      <c r="H262" s="248"/>
      <c r="I262" s="248"/>
      <c r="J262" s="248"/>
      <c r="K262" s="248"/>
      <c r="L262" s="249"/>
      <c r="M262" s="9"/>
      <c r="N262" s="9"/>
      <c r="O262" s="9"/>
    </row>
    <row r="263" spans="1:15" s="124" customFormat="1" ht="27">
      <c r="A263" s="9"/>
      <c r="B263" s="245"/>
      <c r="C263" s="246"/>
      <c r="D263" s="16" t="s">
        <v>44</v>
      </c>
      <c r="E263" s="250">
        <v>11002</v>
      </c>
      <c r="F263" s="250"/>
      <c r="G263" s="250"/>
      <c r="H263" s="250"/>
      <c r="I263" s="250"/>
      <c r="J263" s="250"/>
      <c r="K263" s="250"/>
      <c r="L263" s="250"/>
      <c r="M263" s="9"/>
      <c r="N263" s="9"/>
      <c r="O263" s="9"/>
    </row>
    <row r="264" spans="1:15" s="124" customFormat="1">
      <c r="A264" s="9"/>
      <c r="B264" s="251"/>
      <c r="C264" s="251"/>
      <c r="D264" s="251"/>
      <c r="E264" s="251"/>
      <c r="F264" s="251"/>
      <c r="G264" s="251"/>
      <c r="H264" s="251"/>
      <c r="I264" s="251"/>
      <c r="J264" s="251"/>
      <c r="K264" s="251"/>
      <c r="L264" s="251"/>
      <c r="M264" s="9"/>
      <c r="N264" s="9"/>
      <c r="O264" s="9"/>
    </row>
    <row r="265" spans="1:15" s="124" customFormat="1">
      <c r="A265" s="9"/>
      <c r="B265" s="252" t="s">
        <v>45</v>
      </c>
      <c r="C265" s="252"/>
      <c r="D265" s="252"/>
      <c r="E265" s="250" t="s">
        <v>146</v>
      </c>
      <c r="F265" s="250"/>
      <c r="G265" s="250"/>
      <c r="H265" s="250"/>
      <c r="I265" s="250"/>
      <c r="J265" s="250"/>
      <c r="K265" s="250"/>
      <c r="L265" s="250"/>
      <c r="M265" s="9"/>
      <c r="N265" s="9"/>
      <c r="O265" s="9"/>
    </row>
    <row r="266" spans="1:15" s="124" customForma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</row>
    <row r="267" spans="1:15" s="124" customFormat="1">
      <c r="A267" s="9"/>
      <c r="B267" s="238" t="s">
        <v>50</v>
      </c>
      <c r="C267" s="253" t="s">
        <v>1</v>
      </c>
      <c r="D267" s="253"/>
      <c r="E267" s="238" t="s">
        <v>49</v>
      </c>
      <c r="F267" s="238" t="s">
        <v>3</v>
      </c>
      <c r="G267" s="238"/>
      <c r="H267" s="238"/>
      <c r="I267" s="238" t="s">
        <v>47</v>
      </c>
      <c r="J267" s="238" t="s">
        <v>4</v>
      </c>
      <c r="K267" s="238" t="s">
        <v>5</v>
      </c>
      <c r="L267" s="238" t="s">
        <v>6</v>
      </c>
      <c r="M267" s="238" t="s">
        <v>46</v>
      </c>
      <c r="N267" s="238"/>
      <c r="O267" s="238" t="s">
        <v>7</v>
      </c>
    </row>
    <row r="268" spans="1:15" s="124" customFormat="1" ht="54">
      <c r="A268" s="9"/>
      <c r="B268" s="238"/>
      <c r="C268" s="17" t="s">
        <v>8</v>
      </c>
      <c r="D268" s="15" t="s">
        <v>0</v>
      </c>
      <c r="E268" s="238"/>
      <c r="F268" s="15" t="s">
        <v>48</v>
      </c>
      <c r="G268" s="15" t="s">
        <v>9</v>
      </c>
      <c r="H268" s="15" t="s">
        <v>10</v>
      </c>
      <c r="I268" s="238"/>
      <c r="J268" s="238"/>
      <c r="K268" s="238"/>
      <c r="L268" s="238"/>
      <c r="M268" s="15" t="s">
        <v>11</v>
      </c>
      <c r="N268" s="15" t="s">
        <v>12</v>
      </c>
      <c r="O268" s="238"/>
    </row>
    <row r="269" spans="1:15" s="124" customFormat="1">
      <c r="A269" s="9"/>
      <c r="B269" s="19" t="s">
        <v>13</v>
      </c>
      <c r="C269" s="19" t="s">
        <v>14</v>
      </c>
      <c r="D269" s="19" t="s">
        <v>15</v>
      </c>
      <c r="E269" s="19" t="s">
        <v>16</v>
      </c>
      <c r="F269" s="19" t="s">
        <v>17</v>
      </c>
      <c r="G269" s="19" t="s">
        <v>18</v>
      </c>
      <c r="H269" s="19" t="s">
        <v>19</v>
      </c>
      <c r="I269" s="19" t="s">
        <v>20</v>
      </c>
      <c r="J269" s="19" t="s">
        <v>21</v>
      </c>
      <c r="K269" s="19" t="s">
        <v>22</v>
      </c>
      <c r="L269" s="19" t="s">
        <v>23</v>
      </c>
      <c r="M269" s="19" t="s">
        <v>24</v>
      </c>
      <c r="N269" s="19" t="s">
        <v>25</v>
      </c>
      <c r="O269" s="19" t="s">
        <v>26</v>
      </c>
    </row>
    <row r="270" spans="1:15" s="124" customFormat="1">
      <c r="A270" s="9"/>
      <c r="B270" s="4">
        <v>1100000</v>
      </c>
      <c r="C270" s="5" t="s">
        <v>72</v>
      </c>
      <c r="D270" s="4" t="s">
        <v>28</v>
      </c>
      <c r="E270" s="154">
        <f>E271+E273</f>
        <v>305200</v>
      </c>
      <c r="F270" s="20"/>
      <c r="G270" s="164">
        <f>G271+G273</f>
        <v>0</v>
      </c>
      <c r="H270" s="164">
        <f>H271+H273</f>
        <v>0</v>
      </c>
      <c r="I270" s="154">
        <f>E270+F270+G270+H270</f>
        <v>305200</v>
      </c>
      <c r="J270" s="154">
        <f>J271+J273</f>
        <v>150.78</v>
      </c>
      <c r="K270" s="154">
        <f t="shared" ref="K270:L270" si="19">K271+K273</f>
        <v>150.78</v>
      </c>
      <c r="L270" s="154">
        <f t="shared" si="19"/>
        <v>150.78</v>
      </c>
      <c r="M270" s="10"/>
      <c r="N270" s="10"/>
      <c r="O270" s="10"/>
    </row>
    <row r="271" spans="1:15" s="124" customFormat="1">
      <c r="A271" s="9"/>
      <c r="B271" s="4">
        <v>1121000</v>
      </c>
      <c r="C271" s="6" t="s">
        <v>54</v>
      </c>
      <c r="D271" s="4"/>
      <c r="E271" s="154">
        <f>E272</f>
        <v>10000</v>
      </c>
      <c r="F271" s="154">
        <f t="shared" ref="F271:H271" si="20">F272</f>
        <v>0</v>
      </c>
      <c r="G271" s="164">
        <f t="shared" si="20"/>
        <v>0</v>
      </c>
      <c r="H271" s="164">
        <f t="shared" si="20"/>
        <v>0</v>
      </c>
      <c r="I271" s="154">
        <f t="shared" ref="I271:I272" si="21">E271+F271+G271+H271</f>
        <v>10000</v>
      </c>
      <c r="J271" s="154">
        <f>J272</f>
        <v>150.78</v>
      </c>
      <c r="K271" s="154">
        <f>K272</f>
        <v>150.78</v>
      </c>
      <c r="L271" s="154">
        <f>L272</f>
        <v>150.78</v>
      </c>
      <c r="M271" s="10"/>
      <c r="N271" s="10"/>
      <c r="O271" s="10"/>
    </row>
    <row r="272" spans="1:15" s="124" customFormat="1">
      <c r="A272" s="9"/>
      <c r="B272" s="4">
        <v>1121100</v>
      </c>
      <c r="C272" s="5" t="s">
        <v>78</v>
      </c>
      <c r="D272" s="4">
        <v>421100</v>
      </c>
      <c r="E272" s="154">
        <v>10000</v>
      </c>
      <c r="F272" s="10"/>
      <c r="G272" s="164"/>
      <c r="H272" s="164"/>
      <c r="I272" s="154">
        <f t="shared" si="21"/>
        <v>10000</v>
      </c>
      <c r="J272" s="154">
        <v>150.78</v>
      </c>
      <c r="K272" s="154">
        <v>150.78</v>
      </c>
      <c r="L272" s="154">
        <v>150.78</v>
      </c>
      <c r="M272" s="10"/>
      <c r="N272" s="10"/>
      <c r="O272" s="10"/>
    </row>
    <row r="273" spans="1:15" s="124" customFormat="1">
      <c r="A273" s="9"/>
      <c r="B273" s="4">
        <v>1123000</v>
      </c>
      <c r="C273" s="6" t="s">
        <v>88</v>
      </c>
      <c r="D273" s="4" t="s">
        <v>28</v>
      </c>
      <c r="E273" s="154">
        <f>E274+E275</f>
        <v>295200</v>
      </c>
      <c r="F273" s="154">
        <f t="shared" ref="F273:H273" si="22">F274+F275</f>
        <v>0</v>
      </c>
      <c r="G273" s="164">
        <f t="shared" si="22"/>
        <v>0</v>
      </c>
      <c r="H273" s="183">
        <f t="shared" si="22"/>
        <v>0</v>
      </c>
      <c r="I273" s="154">
        <f t="shared" ref="I273:I276" si="23">E273+F273+G273+H273</f>
        <v>295200</v>
      </c>
      <c r="J273" s="154">
        <f>J274+J275</f>
        <v>0</v>
      </c>
      <c r="K273" s="154">
        <f>K274+K275</f>
        <v>0</v>
      </c>
      <c r="L273" s="154">
        <f>L274+L275</f>
        <v>0</v>
      </c>
      <c r="M273" s="10"/>
      <c r="N273" s="10"/>
      <c r="O273" s="10"/>
    </row>
    <row r="274" spans="1:15" s="124" customFormat="1">
      <c r="A274" s="9"/>
      <c r="B274" s="4">
        <v>1123200</v>
      </c>
      <c r="C274" s="5" t="s">
        <v>90</v>
      </c>
      <c r="D274" s="4">
        <v>423200</v>
      </c>
      <c r="E274" s="154">
        <v>295200</v>
      </c>
      <c r="F274" s="10"/>
      <c r="G274" s="164"/>
      <c r="H274" s="164"/>
      <c r="I274" s="154">
        <f t="shared" si="23"/>
        <v>295200</v>
      </c>
      <c r="J274" s="154"/>
      <c r="K274" s="154"/>
      <c r="L274" s="154"/>
      <c r="M274" s="10"/>
      <c r="N274" s="10"/>
      <c r="O274" s="10"/>
    </row>
    <row r="275" spans="1:15" s="124" customFormat="1">
      <c r="A275" s="9"/>
      <c r="B275" s="4">
        <v>1123400</v>
      </c>
      <c r="C275" s="5" t="s">
        <v>92</v>
      </c>
      <c r="D275" s="4">
        <v>423400</v>
      </c>
      <c r="E275" s="154"/>
      <c r="F275" s="10"/>
      <c r="G275" s="10"/>
      <c r="H275" s="154"/>
      <c r="I275" s="154">
        <f t="shared" si="23"/>
        <v>0</v>
      </c>
      <c r="J275" s="154"/>
      <c r="K275" s="154"/>
      <c r="L275" s="154"/>
      <c r="M275" s="10"/>
      <c r="N275" s="10"/>
      <c r="O275" s="10"/>
    </row>
    <row r="276" spans="1:15" s="124" customFormat="1" ht="69.75" customHeight="1">
      <c r="A276" s="9"/>
      <c r="B276" s="4">
        <v>1000000</v>
      </c>
      <c r="C276" s="4" t="s">
        <v>177</v>
      </c>
      <c r="D276" s="4"/>
      <c r="E276" s="154">
        <f>E270</f>
        <v>305200</v>
      </c>
      <c r="F276" s="20"/>
      <c r="G276" s="164">
        <f t="shared" ref="G276:H276" si="24">G270</f>
        <v>0</v>
      </c>
      <c r="H276" s="164">
        <f t="shared" si="24"/>
        <v>0</v>
      </c>
      <c r="I276" s="154">
        <f t="shared" si="23"/>
        <v>305200</v>
      </c>
      <c r="J276" s="154">
        <f>J270</f>
        <v>150.78</v>
      </c>
      <c r="K276" s="154">
        <f>K270</f>
        <v>150.78</v>
      </c>
      <c r="L276" s="154">
        <f>L270</f>
        <v>150.78</v>
      </c>
      <c r="M276" s="10"/>
      <c r="N276" s="10"/>
      <c r="O276" s="10"/>
    </row>
    <row r="277" spans="1:15" s="124" customFormat="1">
      <c r="A277" s="9"/>
      <c r="B277" s="48"/>
      <c r="C277" s="48"/>
      <c r="D277" s="48"/>
      <c r="E277" s="180"/>
      <c r="F277" s="49"/>
      <c r="G277" s="184"/>
      <c r="H277" s="184"/>
      <c r="I277" s="180"/>
      <c r="J277" s="180"/>
      <c r="K277" s="180"/>
      <c r="L277" s="180"/>
      <c r="M277" s="50"/>
      <c r="N277" s="50"/>
      <c r="O277" s="50"/>
    </row>
    <row r="278" spans="1:15" s="124" customFormat="1">
      <c r="A278" s="9"/>
      <c r="B278" s="9"/>
      <c r="C278" s="9"/>
      <c r="D278" s="9"/>
      <c r="E278" s="9"/>
      <c r="F278" s="9"/>
      <c r="G278" s="47"/>
      <c r="H278" s="9"/>
      <c r="I278" s="9"/>
      <c r="J278" s="9"/>
      <c r="K278" s="9"/>
      <c r="L278" s="9"/>
      <c r="M278" s="9"/>
      <c r="N278" s="9"/>
      <c r="O278" s="9"/>
    </row>
    <row r="279" spans="1:15" s="124" customFormat="1">
      <c r="A279" s="9"/>
      <c r="B279" s="9"/>
      <c r="C279" s="126" t="s">
        <v>291</v>
      </c>
      <c r="D279" s="239" t="s">
        <v>66</v>
      </c>
      <c r="E279" s="239"/>
      <c r="F279" s="239"/>
      <c r="G279" s="237" t="s">
        <v>67</v>
      </c>
      <c r="H279" s="237"/>
      <c r="I279" s="166"/>
      <c r="J279" s="240" t="s">
        <v>296</v>
      </c>
      <c r="K279" s="240"/>
      <c r="L279" s="240"/>
      <c r="M279" s="9"/>
      <c r="N279" s="9"/>
      <c r="O279" s="9"/>
    </row>
    <row r="280" spans="1:15" s="124" customFormat="1">
      <c r="A280" s="9"/>
      <c r="B280" s="9"/>
      <c r="C280" s="8"/>
      <c r="D280" s="8"/>
      <c r="E280" s="1"/>
      <c r="F280" s="9"/>
      <c r="G280" s="237" t="s">
        <v>68</v>
      </c>
      <c r="H280" s="237"/>
      <c r="I280" s="9"/>
      <c r="J280" s="237" t="s">
        <v>69</v>
      </c>
      <c r="K280" s="237"/>
      <c r="L280" s="237"/>
      <c r="M280" s="9"/>
      <c r="N280" s="9"/>
      <c r="O280" s="9"/>
    </row>
    <row r="281" spans="1:15" s="124" customFormat="1">
      <c r="A281" s="9"/>
      <c r="B281" s="9"/>
      <c r="C281" s="14" t="s">
        <v>70</v>
      </c>
      <c r="D281" s="8"/>
      <c r="E281" s="8"/>
      <c r="F281" s="8"/>
      <c r="G281" s="8"/>
      <c r="H281" s="8"/>
      <c r="I281" s="8"/>
      <c r="J281" s="9"/>
      <c r="K281" s="9"/>
      <c r="L281" s="9"/>
      <c r="M281" s="9"/>
      <c r="N281" s="9"/>
      <c r="O281" s="9"/>
    </row>
    <row r="282" spans="1:15" s="124" customFormat="1">
      <c r="A282" s="9"/>
      <c r="B282" s="9"/>
      <c r="C282" s="8"/>
      <c r="D282" s="239" t="s">
        <v>71</v>
      </c>
      <c r="E282" s="239"/>
      <c r="F282" s="239"/>
      <c r="G282" s="237" t="s">
        <v>67</v>
      </c>
      <c r="H282" s="237"/>
      <c r="I282" s="7"/>
      <c r="J282" s="240" t="s">
        <v>193</v>
      </c>
      <c r="K282" s="240"/>
      <c r="L282" s="240"/>
      <c r="M282" s="9"/>
      <c r="N282" s="9"/>
      <c r="O282" s="9"/>
    </row>
    <row r="283" spans="1:15" s="124" customFormat="1">
      <c r="B283" s="9"/>
      <c r="C283" s="8"/>
      <c r="D283" s="8"/>
      <c r="E283" s="8"/>
      <c r="F283" s="7"/>
      <c r="G283" s="237" t="s">
        <v>68</v>
      </c>
      <c r="H283" s="237"/>
      <c r="I283" s="7"/>
      <c r="J283" s="237" t="s">
        <v>69</v>
      </c>
      <c r="K283" s="237"/>
      <c r="L283" s="237"/>
      <c r="M283" s="9"/>
      <c r="N283" s="9"/>
      <c r="O283" s="9"/>
    </row>
    <row r="284" spans="1:15" s="124" customForma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</row>
    <row r="285" spans="1:15" s="124" customFormat="1" ht="16.5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</row>
    <row r="286" spans="1:15" s="124" customForma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</row>
    <row r="287" spans="1:15" s="124" customForma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</row>
    <row r="288" spans="1:15" s="124" customForma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</row>
    <row r="289" spans="1:15" s="124" customFormat="1">
      <c r="A289" s="9"/>
      <c r="B289" s="9"/>
      <c r="C289" s="9"/>
      <c r="D289" s="9"/>
      <c r="E289" s="9"/>
      <c r="F289" s="9"/>
      <c r="G289" s="9"/>
      <c r="H289" s="9"/>
      <c r="I289" s="9"/>
      <c r="J289" s="258" t="s">
        <v>122</v>
      </c>
      <c r="K289" s="258"/>
      <c r="L289" s="258"/>
      <c r="M289" s="9"/>
      <c r="N289" s="9"/>
      <c r="O289" s="9"/>
    </row>
    <row r="290" spans="1:15" s="124" customFormat="1">
      <c r="B290" s="9"/>
      <c r="C290" s="9"/>
      <c r="D290" s="9"/>
      <c r="E290" s="9"/>
      <c r="F290" s="9"/>
      <c r="G290" s="9"/>
      <c r="H290" s="9"/>
      <c r="I290" s="9"/>
      <c r="J290" s="18"/>
      <c r="K290" s="18"/>
      <c r="L290" s="18"/>
      <c r="M290" s="9"/>
      <c r="N290" s="9"/>
      <c r="O290" s="9"/>
    </row>
    <row r="291" spans="1:15">
      <c r="B291" s="259" t="s">
        <v>120</v>
      </c>
      <c r="C291" s="259"/>
      <c r="D291" s="259"/>
      <c r="E291" s="259"/>
      <c r="F291" s="259"/>
      <c r="G291" s="259"/>
      <c r="H291" s="259"/>
      <c r="I291" s="259"/>
      <c r="J291" s="259"/>
      <c r="K291" s="259"/>
      <c r="L291" s="259"/>
    </row>
    <row r="292" spans="1:15">
      <c r="B292" s="259" t="s">
        <v>121</v>
      </c>
      <c r="C292" s="259"/>
      <c r="D292" s="259"/>
      <c r="E292" s="259"/>
      <c r="F292" s="259"/>
      <c r="G292" s="259"/>
      <c r="H292" s="259"/>
      <c r="I292" s="259"/>
      <c r="J292" s="259"/>
      <c r="K292" s="259"/>
      <c r="L292" s="259"/>
    </row>
    <row r="293" spans="1:15">
      <c r="B293" s="259" t="s">
        <v>272</v>
      </c>
      <c r="C293" s="259"/>
      <c r="D293" s="259"/>
      <c r="E293" s="259"/>
      <c r="F293" s="259"/>
      <c r="G293" s="259"/>
      <c r="H293" s="259"/>
      <c r="I293" s="259"/>
      <c r="J293" s="259"/>
      <c r="K293" s="259"/>
      <c r="L293" s="259"/>
    </row>
    <row r="294" spans="1:15">
      <c r="N294" s="12"/>
    </row>
    <row r="295" spans="1:15">
      <c r="B295" s="252" t="s">
        <v>29</v>
      </c>
      <c r="C295" s="252"/>
      <c r="D295" s="16" t="s">
        <v>30</v>
      </c>
      <c r="E295" s="250" t="s">
        <v>144</v>
      </c>
      <c r="F295" s="250"/>
      <c r="G295" s="250"/>
      <c r="H295" s="250"/>
      <c r="I295" s="250"/>
      <c r="J295" s="250"/>
      <c r="K295" s="250"/>
      <c r="L295" s="250"/>
    </row>
    <row r="296" spans="1:15">
      <c r="B296" s="252"/>
      <c r="C296" s="252"/>
      <c r="D296" s="16" t="s">
        <v>31</v>
      </c>
      <c r="E296" s="250">
        <v>104021</v>
      </c>
      <c r="F296" s="250"/>
      <c r="G296" s="250"/>
      <c r="H296" s="250"/>
      <c r="I296" s="250"/>
      <c r="J296" s="250"/>
      <c r="K296" s="250"/>
      <c r="L296" s="250"/>
    </row>
    <row r="297" spans="1:15">
      <c r="B297" s="251"/>
      <c r="C297" s="251"/>
      <c r="D297" s="251"/>
      <c r="E297" s="251"/>
      <c r="F297" s="251"/>
      <c r="G297" s="251"/>
      <c r="H297" s="251"/>
      <c r="I297" s="251"/>
      <c r="J297" s="251"/>
      <c r="K297" s="251"/>
      <c r="L297" s="251"/>
    </row>
    <row r="298" spans="1:15">
      <c r="B298" s="252" t="s">
        <v>32</v>
      </c>
      <c r="C298" s="252"/>
      <c r="D298" s="16" t="s">
        <v>30</v>
      </c>
      <c r="E298" s="250" t="s">
        <v>144</v>
      </c>
      <c r="F298" s="250"/>
      <c r="G298" s="250"/>
      <c r="H298" s="250"/>
      <c r="I298" s="250"/>
      <c r="J298" s="250"/>
      <c r="K298" s="250"/>
      <c r="L298" s="250"/>
    </row>
    <row r="299" spans="1:15">
      <c r="B299" s="252"/>
      <c r="C299" s="252"/>
      <c r="D299" s="16" t="s">
        <v>31</v>
      </c>
      <c r="E299" s="250">
        <v>104021</v>
      </c>
      <c r="F299" s="250"/>
      <c r="G299" s="250"/>
      <c r="H299" s="250"/>
      <c r="I299" s="250"/>
      <c r="J299" s="250"/>
      <c r="K299" s="250"/>
      <c r="L299" s="250"/>
    </row>
    <row r="300" spans="1:15">
      <c r="B300" s="254"/>
      <c r="C300" s="254"/>
      <c r="D300" s="254"/>
      <c r="E300" s="254"/>
      <c r="F300" s="254"/>
      <c r="G300" s="254"/>
      <c r="H300" s="254"/>
      <c r="I300" s="254"/>
      <c r="J300" s="254"/>
      <c r="K300" s="254"/>
      <c r="L300" s="254"/>
    </row>
    <row r="301" spans="1:15">
      <c r="B301" s="252" t="s">
        <v>33</v>
      </c>
      <c r="C301" s="252"/>
      <c r="D301" s="252"/>
      <c r="E301" s="250" t="s">
        <v>144</v>
      </c>
      <c r="F301" s="250"/>
      <c r="G301" s="250"/>
      <c r="H301" s="250"/>
      <c r="I301" s="250"/>
      <c r="J301" s="250"/>
      <c r="K301" s="250"/>
      <c r="L301" s="250"/>
    </row>
    <row r="302" spans="1:15">
      <c r="B302" s="251"/>
      <c r="C302" s="251"/>
      <c r="D302" s="251"/>
      <c r="E302" s="251"/>
      <c r="F302" s="251"/>
      <c r="G302" s="251"/>
      <c r="H302" s="251"/>
      <c r="I302" s="251"/>
      <c r="J302" s="251"/>
      <c r="K302" s="251"/>
      <c r="L302" s="251"/>
    </row>
    <row r="303" spans="1:15">
      <c r="B303" s="252" t="s">
        <v>34</v>
      </c>
      <c r="C303" s="252"/>
      <c r="D303" s="252"/>
      <c r="E303" s="250">
        <v>1006</v>
      </c>
      <c r="F303" s="250"/>
      <c r="G303" s="250"/>
      <c r="H303" s="250"/>
      <c r="I303" s="250"/>
      <c r="J303" s="250"/>
      <c r="K303" s="250"/>
      <c r="L303" s="250"/>
    </row>
    <row r="304" spans="1:15">
      <c r="B304" s="254"/>
      <c r="C304" s="254"/>
      <c r="D304" s="254"/>
      <c r="E304" s="254"/>
      <c r="F304" s="254"/>
      <c r="G304" s="254"/>
      <c r="H304" s="254"/>
      <c r="I304" s="254"/>
      <c r="J304" s="254"/>
      <c r="K304" s="254"/>
      <c r="L304" s="254"/>
    </row>
    <row r="305" spans="2:15">
      <c r="B305" s="252" t="s">
        <v>35</v>
      </c>
      <c r="C305" s="252"/>
      <c r="D305" s="252"/>
      <c r="E305" s="250">
        <v>1</v>
      </c>
      <c r="F305" s="250"/>
      <c r="G305" s="250"/>
      <c r="H305" s="250"/>
      <c r="I305" s="250"/>
      <c r="J305" s="250"/>
      <c r="K305" s="250"/>
      <c r="L305" s="250"/>
    </row>
    <row r="306" spans="2:15">
      <c r="B306" s="251"/>
      <c r="C306" s="251"/>
      <c r="D306" s="251"/>
      <c r="E306" s="251"/>
      <c r="F306" s="251"/>
      <c r="G306" s="251"/>
      <c r="H306" s="251"/>
      <c r="I306" s="251"/>
      <c r="J306" s="251"/>
      <c r="K306" s="251"/>
      <c r="L306" s="251"/>
    </row>
    <row r="307" spans="2:15">
      <c r="B307" s="255" t="s">
        <v>36</v>
      </c>
      <c r="C307" s="255"/>
      <c r="D307" s="16" t="s">
        <v>37</v>
      </c>
      <c r="E307" s="256" t="s">
        <v>142</v>
      </c>
      <c r="F307" s="256"/>
      <c r="G307" s="256"/>
      <c r="H307" s="256"/>
      <c r="I307" s="256"/>
      <c r="J307" s="256"/>
      <c r="K307" s="256"/>
      <c r="L307" s="256"/>
    </row>
    <row r="308" spans="2:15">
      <c r="B308" s="255"/>
      <c r="C308" s="255"/>
      <c r="D308" s="16" t="s">
        <v>38</v>
      </c>
      <c r="E308" s="256" t="s">
        <v>142</v>
      </c>
      <c r="F308" s="256"/>
      <c r="G308" s="256"/>
      <c r="H308" s="256"/>
      <c r="I308" s="256"/>
      <c r="J308" s="256"/>
      <c r="K308" s="256"/>
      <c r="L308" s="256"/>
    </row>
    <row r="309" spans="2:15">
      <c r="B309" s="255"/>
      <c r="C309" s="255"/>
      <c r="D309" s="16" t="s">
        <v>39</v>
      </c>
      <c r="E309" s="257" t="s">
        <v>150</v>
      </c>
      <c r="F309" s="257"/>
      <c r="G309" s="257"/>
      <c r="H309" s="257"/>
      <c r="I309" s="257"/>
      <c r="J309" s="257"/>
      <c r="K309" s="257"/>
      <c r="L309" s="257"/>
    </row>
    <row r="310" spans="2:15">
      <c r="B310" s="251"/>
      <c r="C310" s="251"/>
      <c r="D310" s="251"/>
      <c r="E310" s="251"/>
      <c r="F310" s="251"/>
      <c r="G310" s="251"/>
      <c r="H310" s="251"/>
      <c r="I310" s="251"/>
      <c r="J310" s="251"/>
      <c r="K310" s="251"/>
      <c r="L310" s="251"/>
    </row>
    <row r="311" spans="2:15" ht="27">
      <c r="B311" s="241" t="s">
        <v>40</v>
      </c>
      <c r="C311" s="242"/>
      <c r="D311" s="16" t="s">
        <v>41</v>
      </c>
      <c r="E311" s="247" t="s">
        <v>145</v>
      </c>
      <c r="F311" s="248"/>
      <c r="G311" s="248"/>
      <c r="H311" s="248"/>
      <c r="I311" s="248"/>
      <c r="J311" s="248"/>
      <c r="K311" s="248"/>
      <c r="L311" s="249"/>
    </row>
    <row r="312" spans="2:15" ht="27">
      <c r="B312" s="243"/>
      <c r="C312" s="244"/>
      <c r="D312" s="16" t="s">
        <v>42</v>
      </c>
      <c r="E312" s="250">
        <v>1108</v>
      </c>
      <c r="F312" s="250"/>
      <c r="G312" s="250"/>
      <c r="H312" s="250"/>
      <c r="I312" s="250"/>
      <c r="J312" s="250"/>
      <c r="K312" s="250"/>
      <c r="L312" s="250"/>
    </row>
    <row r="313" spans="2:15" ht="27">
      <c r="B313" s="243"/>
      <c r="C313" s="244"/>
      <c r="D313" s="16" t="s">
        <v>43</v>
      </c>
      <c r="E313" s="247" t="s">
        <v>151</v>
      </c>
      <c r="F313" s="248"/>
      <c r="G313" s="248"/>
      <c r="H313" s="248"/>
      <c r="I313" s="248"/>
      <c r="J313" s="248"/>
      <c r="K313" s="248"/>
      <c r="L313" s="249"/>
    </row>
    <row r="314" spans="2:15" ht="27">
      <c r="B314" s="245"/>
      <c r="C314" s="246"/>
      <c r="D314" s="16" t="s">
        <v>44</v>
      </c>
      <c r="E314" s="250">
        <v>11003</v>
      </c>
      <c r="F314" s="250"/>
      <c r="G314" s="250"/>
      <c r="H314" s="250"/>
      <c r="I314" s="250"/>
      <c r="J314" s="250"/>
      <c r="K314" s="250"/>
      <c r="L314" s="250"/>
    </row>
    <row r="315" spans="2:15">
      <c r="B315" s="251"/>
      <c r="C315" s="251"/>
      <c r="D315" s="251"/>
      <c r="E315" s="251"/>
      <c r="F315" s="251"/>
      <c r="G315" s="251"/>
      <c r="H315" s="251"/>
      <c r="I315" s="251"/>
      <c r="J315" s="251"/>
      <c r="K315" s="251"/>
      <c r="L315" s="251"/>
    </row>
    <row r="316" spans="2:15">
      <c r="B316" s="252" t="s">
        <v>45</v>
      </c>
      <c r="C316" s="252"/>
      <c r="D316" s="252"/>
      <c r="E316" s="250" t="s">
        <v>146</v>
      </c>
      <c r="F316" s="250"/>
      <c r="G316" s="250"/>
      <c r="H316" s="250"/>
      <c r="I316" s="250"/>
      <c r="J316" s="250"/>
      <c r="K316" s="250"/>
      <c r="L316" s="250"/>
    </row>
    <row r="317" spans="2:15" ht="27" customHeight="1"/>
    <row r="318" spans="2:15">
      <c r="B318" s="238" t="s">
        <v>50</v>
      </c>
      <c r="C318" s="253" t="s">
        <v>1</v>
      </c>
      <c r="D318" s="253"/>
      <c r="E318" s="238" t="s">
        <v>49</v>
      </c>
      <c r="F318" s="238" t="s">
        <v>3</v>
      </c>
      <c r="G318" s="238"/>
      <c r="H318" s="238"/>
      <c r="I318" s="238" t="s">
        <v>47</v>
      </c>
      <c r="J318" s="238" t="s">
        <v>4</v>
      </c>
      <c r="K318" s="238" t="s">
        <v>5</v>
      </c>
      <c r="L318" s="238" t="s">
        <v>6</v>
      </c>
      <c r="M318" s="238" t="s">
        <v>46</v>
      </c>
      <c r="N318" s="238"/>
      <c r="O318" s="238" t="s">
        <v>7</v>
      </c>
    </row>
    <row r="319" spans="2:15" ht="54">
      <c r="B319" s="238"/>
      <c r="C319" s="17" t="s">
        <v>8</v>
      </c>
      <c r="D319" s="15" t="s">
        <v>0</v>
      </c>
      <c r="E319" s="238"/>
      <c r="F319" s="15" t="s">
        <v>48</v>
      </c>
      <c r="G319" s="15" t="s">
        <v>9</v>
      </c>
      <c r="H319" s="15" t="s">
        <v>10</v>
      </c>
      <c r="I319" s="238"/>
      <c r="J319" s="238"/>
      <c r="K319" s="238"/>
      <c r="L319" s="238"/>
      <c r="M319" s="15" t="s">
        <v>11</v>
      </c>
      <c r="N319" s="15" t="s">
        <v>12</v>
      </c>
      <c r="O319" s="238"/>
    </row>
    <row r="320" spans="2:15">
      <c r="B320" s="19" t="s">
        <v>13</v>
      </c>
      <c r="C320" s="19" t="s">
        <v>14</v>
      </c>
      <c r="D320" s="19" t="s">
        <v>15</v>
      </c>
      <c r="E320" s="19" t="s">
        <v>16</v>
      </c>
      <c r="F320" s="19" t="s">
        <v>17</v>
      </c>
      <c r="G320" s="19" t="s">
        <v>18</v>
      </c>
      <c r="H320" s="19" t="s">
        <v>19</v>
      </c>
      <c r="I320" s="19" t="s">
        <v>20</v>
      </c>
      <c r="J320" s="19" t="s">
        <v>21</v>
      </c>
      <c r="K320" s="19" t="s">
        <v>22</v>
      </c>
      <c r="L320" s="19" t="s">
        <v>23</v>
      </c>
      <c r="M320" s="19" t="s">
        <v>24</v>
      </c>
      <c r="N320" s="19" t="s">
        <v>25</v>
      </c>
      <c r="O320" s="19" t="s">
        <v>26</v>
      </c>
    </row>
    <row r="321" spans="2:15">
      <c r="B321" s="4">
        <v>1100000</v>
      </c>
      <c r="C321" s="5" t="s">
        <v>72</v>
      </c>
      <c r="D321" s="4" t="s">
        <v>28</v>
      </c>
      <c r="E321" s="154">
        <f>E323</f>
        <v>134341.70000000001</v>
      </c>
      <c r="F321" s="20">
        <f t="shared" ref="F321:H321" si="25">F323</f>
        <v>0</v>
      </c>
      <c r="G321" s="20">
        <f t="shared" si="25"/>
        <v>0</v>
      </c>
      <c r="H321" s="20">
        <f t="shared" si="25"/>
        <v>0</v>
      </c>
      <c r="I321" s="154">
        <f t="shared" ref="I321" si="26">E321+F321+G321+H321</f>
        <v>134341.70000000001</v>
      </c>
      <c r="J321" s="154">
        <f>J323</f>
        <v>15708.86</v>
      </c>
      <c r="K321" s="154">
        <f t="shared" ref="K321:L321" si="27">K323</f>
        <v>15708.86</v>
      </c>
      <c r="L321" s="154">
        <f t="shared" si="27"/>
        <v>15708.86</v>
      </c>
      <c r="M321" s="10"/>
      <c r="N321" s="10"/>
      <c r="O321" s="10"/>
    </row>
    <row r="322" spans="2:15" ht="54" customHeight="1">
      <c r="B322" s="4">
        <v>1123000</v>
      </c>
      <c r="C322" s="6" t="s">
        <v>88</v>
      </c>
      <c r="D322" s="4" t="s">
        <v>28</v>
      </c>
      <c r="E322" s="154">
        <f>E323</f>
        <v>134341.70000000001</v>
      </c>
      <c r="F322" s="10"/>
      <c r="G322" s="10"/>
      <c r="H322" s="10"/>
      <c r="I322" s="154">
        <f t="shared" ref="I322:I323" si="28">E322+F322+G322+H322</f>
        <v>134341.70000000001</v>
      </c>
      <c r="J322" s="154">
        <f>J323</f>
        <v>15708.86</v>
      </c>
      <c r="K322" s="154">
        <f t="shared" ref="K322:L322" si="29">K323</f>
        <v>15708.86</v>
      </c>
      <c r="L322" s="154">
        <f t="shared" si="29"/>
        <v>15708.86</v>
      </c>
      <c r="M322" s="10"/>
      <c r="N322" s="10"/>
      <c r="O322" s="10"/>
    </row>
    <row r="323" spans="2:15">
      <c r="B323" s="4">
        <v>1123800</v>
      </c>
      <c r="C323" s="5" t="s">
        <v>96</v>
      </c>
      <c r="D323" s="4">
        <v>423900</v>
      </c>
      <c r="E323" s="154">
        <v>134341.70000000001</v>
      </c>
      <c r="F323" s="10"/>
      <c r="G323" s="20"/>
      <c r="H323" s="20"/>
      <c r="I323" s="154">
        <f t="shared" si="28"/>
        <v>134341.70000000001</v>
      </c>
      <c r="J323" s="154">
        <v>15708.86</v>
      </c>
      <c r="K323" s="154">
        <v>15708.86</v>
      </c>
      <c r="L323" s="154">
        <v>15708.86</v>
      </c>
      <c r="M323" s="10"/>
      <c r="N323" s="10"/>
      <c r="O323" s="10"/>
    </row>
    <row r="324" spans="2:15">
      <c r="B324" s="4">
        <v>1000000</v>
      </c>
      <c r="C324" s="4" t="s">
        <v>177</v>
      </c>
      <c r="D324" s="4"/>
      <c r="E324" s="154">
        <f>E321</f>
        <v>134341.70000000001</v>
      </c>
      <c r="F324" s="20">
        <f t="shared" ref="F324:H324" si="30">F321</f>
        <v>0</v>
      </c>
      <c r="G324" s="20">
        <f t="shared" si="30"/>
        <v>0</v>
      </c>
      <c r="H324" s="20">
        <f t="shared" si="30"/>
        <v>0</v>
      </c>
      <c r="I324" s="154">
        <f>I321</f>
        <v>134341.70000000001</v>
      </c>
      <c r="J324" s="154">
        <f>J321</f>
        <v>15708.86</v>
      </c>
      <c r="K324" s="154">
        <f>K321</f>
        <v>15708.86</v>
      </c>
      <c r="L324" s="154">
        <f>L321</f>
        <v>15708.86</v>
      </c>
      <c r="M324" s="10"/>
      <c r="N324" s="10"/>
      <c r="O324" s="10"/>
    </row>
    <row r="327" spans="2:15">
      <c r="C327" s="126" t="s">
        <v>291</v>
      </c>
      <c r="D327" s="239" t="s">
        <v>66</v>
      </c>
      <c r="E327" s="239"/>
      <c r="F327" s="239"/>
      <c r="G327" s="237" t="s">
        <v>67</v>
      </c>
      <c r="H327" s="237"/>
      <c r="J327" s="240" t="s">
        <v>296</v>
      </c>
      <c r="K327" s="240"/>
      <c r="L327" s="240"/>
    </row>
    <row r="328" spans="2:15">
      <c r="C328" s="8"/>
      <c r="D328" s="8"/>
      <c r="E328" s="1"/>
      <c r="G328" s="237" t="s">
        <v>68</v>
      </c>
      <c r="H328" s="237"/>
      <c r="J328" s="237" t="s">
        <v>69</v>
      </c>
      <c r="K328" s="237"/>
      <c r="L328" s="237"/>
    </row>
    <row r="329" spans="2:15">
      <c r="C329" s="14" t="s">
        <v>70</v>
      </c>
      <c r="D329" s="8"/>
      <c r="E329" s="8"/>
      <c r="F329" s="8"/>
      <c r="G329" s="8"/>
      <c r="H329" s="8"/>
      <c r="I329" s="8"/>
    </row>
    <row r="330" spans="2:15">
      <c r="C330" s="8"/>
      <c r="D330" s="239" t="s">
        <v>71</v>
      </c>
      <c r="E330" s="239"/>
      <c r="F330" s="239"/>
      <c r="G330" s="237" t="s">
        <v>67</v>
      </c>
      <c r="H330" s="237"/>
      <c r="I330" s="7"/>
      <c r="J330" s="240" t="s">
        <v>193</v>
      </c>
      <c r="K330" s="240"/>
      <c r="L330" s="240"/>
    </row>
    <row r="331" spans="2:15" ht="16.5" customHeight="1">
      <c r="C331" s="8"/>
      <c r="D331" s="8"/>
      <c r="E331" s="8"/>
      <c r="F331" s="7"/>
      <c r="G331" s="237" t="s">
        <v>68</v>
      </c>
      <c r="H331" s="237"/>
      <c r="I331" s="7"/>
      <c r="J331" s="237" t="s">
        <v>69</v>
      </c>
      <c r="K331" s="237"/>
      <c r="L331" s="237"/>
    </row>
    <row r="332" spans="2:15">
      <c r="B332" s="124"/>
      <c r="C332" s="8"/>
      <c r="D332" s="8"/>
      <c r="E332" s="8"/>
      <c r="F332" s="7"/>
      <c r="G332" s="196"/>
      <c r="H332" s="196"/>
      <c r="I332" s="7"/>
      <c r="J332" s="196"/>
      <c r="K332" s="196"/>
      <c r="L332" s="196"/>
      <c r="M332" s="124"/>
      <c r="N332" s="124"/>
      <c r="O332" s="124"/>
    </row>
    <row r="333" spans="2:15">
      <c r="B333" s="124"/>
      <c r="C333" s="8"/>
      <c r="D333" s="8"/>
      <c r="E333" s="8"/>
      <c r="F333" s="7"/>
      <c r="G333" s="196"/>
      <c r="H333" s="196"/>
      <c r="I333" s="7"/>
      <c r="J333" s="196"/>
      <c r="K333" s="196"/>
      <c r="L333" s="196"/>
      <c r="M333" s="124"/>
      <c r="N333" s="124"/>
      <c r="O333" s="124"/>
    </row>
    <row r="334" spans="2:15" ht="16.5" customHeight="1">
      <c r="B334" s="124"/>
      <c r="C334" s="8"/>
      <c r="D334" s="8"/>
      <c r="E334" s="8"/>
      <c r="F334" s="7"/>
      <c r="G334" s="196"/>
      <c r="H334" s="196"/>
      <c r="I334" s="7"/>
      <c r="J334" s="196"/>
      <c r="K334" s="196"/>
      <c r="L334" s="196"/>
      <c r="M334" s="124"/>
      <c r="N334" s="124"/>
      <c r="O334" s="124"/>
    </row>
    <row r="335" spans="2:15">
      <c r="B335" s="124"/>
      <c r="C335" s="124"/>
      <c r="D335" s="124"/>
      <c r="E335" s="124"/>
      <c r="F335" s="124"/>
      <c r="G335" s="124"/>
      <c r="H335" s="124"/>
      <c r="I335" s="124"/>
      <c r="J335" s="258" t="s">
        <v>122</v>
      </c>
      <c r="K335" s="258"/>
      <c r="L335" s="258"/>
      <c r="M335" s="124"/>
      <c r="N335" s="124"/>
      <c r="O335" s="124"/>
    </row>
    <row r="336" spans="2:15">
      <c r="B336" s="124"/>
      <c r="C336" s="124"/>
      <c r="D336" s="124"/>
      <c r="E336" s="124"/>
      <c r="F336" s="124"/>
      <c r="G336" s="124"/>
      <c r="H336" s="124"/>
      <c r="I336" s="124"/>
      <c r="J336" s="200"/>
      <c r="K336" s="200"/>
      <c r="L336" s="200"/>
      <c r="M336" s="124"/>
      <c r="N336" s="124"/>
      <c r="O336" s="124"/>
    </row>
    <row r="337" spans="2:15">
      <c r="B337" s="259" t="s">
        <v>120</v>
      </c>
      <c r="C337" s="259"/>
      <c r="D337" s="259"/>
      <c r="E337" s="259"/>
      <c r="F337" s="259"/>
      <c r="G337" s="259"/>
      <c r="H337" s="259"/>
      <c r="I337" s="259"/>
      <c r="J337" s="259"/>
      <c r="K337" s="259"/>
      <c r="L337" s="259"/>
      <c r="M337" s="124"/>
      <c r="N337" s="124"/>
      <c r="O337" s="124"/>
    </row>
    <row r="338" spans="2:15">
      <c r="B338" s="259" t="s">
        <v>121</v>
      </c>
      <c r="C338" s="259"/>
      <c r="D338" s="259"/>
      <c r="E338" s="259"/>
      <c r="F338" s="259"/>
      <c r="G338" s="259"/>
      <c r="H338" s="259"/>
      <c r="I338" s="259"/>
      <c r="J338" s="259"/>
      <c r="K338" s="259"/>
      <c r="L338" s="259"/>
      <c r="M338" s="124"/>
      <c r="N338" s="124"/>
      <c r="O338" s="124"/>
    </row>
    <row r="339" spans="2:15">
      <c r="B339" s="259" t="s">
        <v>272</v>
      </c>
      <c r="C339" s="259"/>
      <c r="D339" s="259"/>
      <c r="E339" s="259"/>
      <c r="F339" s="259"/>
      <c r="G339" s="259"/>
      <c r="H339" s="259"/>
      <c r="I339" s="259"/>
      <c r="J339" s="259"/>
      <c r="K339" s="259"/>
      <c r="L339" s="259"/>
      <c r="M339" s="124"/>
      <c r="N339" s="124"/>
      <c r="O339" s="124"/>
    </row>
    <row r="340" spans="2:15">
      <c r="B340" s="124"/>
      <c r="C340" s="124"/>
      <c r="D340" s="124"/>
      <c r="E340" s="124"/>
      <c r="F340" s="124"/>
      <c r="G340" s="124"/>
      <c r="H340" s="124"/>
      <c r="I340" s="124"/>
      <c r="J340" s="124"/>
      <c r="K340" s="124"/>
      <c r="L340" s="124"/>
      <c r="M340" s="124"/>
      <c r="N340" s="12"/>
      <c r="O340" s="124"/>
    </row>
    <row r="341" spans="2:15">
      <c r="B341" s="252" t="s">
        <v>29</v>
      </c>
      <c r="C341" s="252"/>
      <c r="D341" s="197" t="s">
        <v>30</v>
      </c>
      <c r="E341" s="250" t="s">
        <v>144</v>
      </c>
      <c r="F341" s="250"/>
      <c r="G341" s="250"/>
      <c r="H341" s="250"/>
      <c r="I341" s="250"/>
      <c r="J341" s="250"/>
      <c r="K341" s="250"/>
      <c r="L341" s="250"/>
      <c r="M341" s="124"/>
      <c r="N341" s="124"/>
      <c r="O341" s="124"/>
    </row>
    <row r="342" spans="2:15">
      <c r="B342" s="252"/>
      <c r="C342" s="252"/>
      <c r="D342" s="197" t="s">
        <v>31</v>
      </c>
      <c r="E342" s="250">
        <v>104021</v>
      </c>
      <c r="F342" s="250"/>
      <c r="G342" s="250"/>
      <c r="H342" s="250"/>
      <c r="I342" s="250"/>
      <c r="J342" s="250"/>
      <c r="K342" s="250"/>
      <c r="L342" s="250"/>
      <c r="M342" s="124"/>
      <c r="N342" s="124"/>
      <c r="O342" s="124"/>
    </row>
    <row r="343" spans="2:15">
      <c r="B343" s="251"/>
      <c r="C343" s="251"/>
      <c r="D343" s="251"/>
      <c r="E343" s="251"/>
      <c r="F343" s="251"/>
      <c r="G343" s="251"/>
      <c r="H343" s="251"/>
      <c r="I343" s="251"/>
      <c r="J343" s="251"/>
      <c r="K343" s="251"/>
      <c r="L343" s="251"/>
      <c r="M343" s="124"/>
      <c r="N343" s="124"/>
      <c r="O343" s="124"/>
    </row>
    <row r="344" spans="2:15">
      <c r="B344" s="252" t="s">
        <v>32</v>
      </c>
      <c r="C344" s="252"/>
      <c r="D344" s="197" t="s">
        <v>30</v>
      </c>
      <c r="E344" s="250" t="s">
        <v>144</v>
      </c>
      <c r="F344" s="250"/>
      <c r="G344" s="250"/>
      <c r="H344" s="250"/>
      <c r="I344" s="250"/>
      <c r="J344" s="250"/>
      <c r="K344" s="250"/>
      <c r="L344" s="250"/>
      <c r="M344" s="124"/>
      <c r="N344" s="124"/>
      <c r="O344" s="124"/>
    </row>
    <row r="345" spans="2:15">
      <c r="B345" s="252"/>
      <c r="C345" s="252"/>
      <c r="D345" s="197" t="s">
        <v>31</v>
      </c>
      <c r="E345" s="250">
        <v>104021</v>
      </c>
      <c r="F345" s="250"/>
      <c r="G345" s="250"/>
      <c r="H345" s="250"/>
      <c r="I345" s="250"/>
      <c r="J345" s="250"/>
      <c r="K345" s="250"/>
      <c r="L345" s="250"/>
      <c r="M345" s="124"/>
      <c r="N345" s="124"/>
      <c r="O345" s="124"/>
    </row>
    <row r="346" spans="2:15">
      <c r="B346" s="254"/>
      <c r="C346" s="254"/>
      <c r="D346" s="254"/>
      <c r="E346" s="254"/>
      <c r="F346" s="254"/>
      <c r="G346" s="254"/>
      <c r="H346" s="254"/>
      <c r="I346" s="254"/>
      <c r="J346" s="254"/>
      <c r="K346" s="254"/>
      <c r="L346" s="254"/>
      <c r="M346" s="124"/>
      <c r="N346" s="124"/>
      <c r="O346" s="124"/>
    </row>
    <row r="347" spans="2:15" ht="16.5" customHeight="1">
      <c r="B347" s="252" t="s">
        <v>33</v>
      </c>
      <c r="C347" s="252"/>
      <c r="D347" s="252"/>
      <c r="E347" s="250" t="s">
        <v>144</v>
      </c>
      <c r="F347" s="250"/>
      <c r="G347" s="250"/>
      <c r="H347" s="250"/>
      <c r="I347" s="250"/>
      <c r="J347" s="250"/>
      <c r="K347" s="250"/>
      <c r="L347" s="250"/>
      <c r="M347" s="124"/>
      <c r="N347" s="124"/>
      <c r="O347" s="124"/>
    </row>
    <row r="348" spans="2:15">
      <c r="B348" s="251"/>
      <c r="C348" s="251"/>
      <c r="D348" s="251"/>
      <c r="E348" s="251"/>
      <c r="F348" s="251"/>
      <c r="G348" s="251"/>
      <c r="H348" s="251"/>
      <c r="I348" s="251"/>
      <c r="J348" s="251"/>
      <c r="K348" s="251"/>
      <c r="L348" s="251"/>
      <c r="M348" s="124"/>
      <c r="N348" s="124"/>
      <c r="O348" s="124"/>
    </row>
    <row r="349" spans="2:15">
      <c r="B349" s="252" t="s">
        <v>34</v>
      </c>
      <c r="C349" s="252"/>
      <c r="D349" s="252"/>
      <c r="E349" s="250">
        <v>1006</v>
      </c>
      <c r="F349" s="250"/>
      <c r="G349" s="250"/>
      <c r="H349" s="250"/>
      <c r="I349" s="250"/>
      <c r="J349" s="250"/>
      <c r="K349" s="250"/>
      <c r="L349" s="250"/>
      <c r="M349" s="124"/>
      <c r="N349" s="124"/>
      <c r="O349" s="124"/>
    </row>
    <row r="350" spans="2:15" ht="16.5" customHeight="1">
      <c r="B350" s="254"/>
      <c r="C350" s="254"/>
      <c r="D350" s="254"/>
      <c r="E350" s="254"/>
      <c r="F350" s="254"/>
      <c r="G350" s="254"/>
      <c r="H350" s="254"/>
      <c r="I350" s="254"/>
      <c r="J350" s="254"/>
      <c r="K350" s="254"/>
      <c r="L350" s="254"/>
      <c r="M350" s="124"/>
      <c r="N350" s="124"/>
      <c r="O350" s="124"/>
    </row>
    <row r="351" spans="2:15">
      <c r="B351" s="252" t="s">
        <v>35</v>
      </c>
      <c r="C351" s="252"/>
      <c r="D351" s="252"/>
      <c r="E351" s="250">
        <v>1</v>
      </c>
      <c r="F351" s="250"/>
      <c r="G351" s="250"/>
      <c r="H351" s="250"/>
      <c r="I351" s="250"/>
      <c r="J351" s="250"/>
      <c r="K351" s="250"/>
      <c r="L351" s="250"/>
      <c r="M351" s="124"/>
      <c r="N351" s="124"/>
      <c r="O351" s="124"/>
    </row>
    <row r="352" spans="2:15">
      <c r="B352" s="251"/>
      <c r="C352" s="251"/>
      <c r="D352" s="251"/>
      <c r="E352" s="251"/>
      <c r="F352" s="251"/>
      <c r="G352" s="251"/>
      <c r="H352" s="251"/>
      <c r="I352" s="251"/>
      <c r="J352" s="251"/>
      <c r="K352" s="251"/>
      <c r="L352" s="251"/>
      <c r="M352" s="124"/>
      <c r="N352" s="124"/>
      <c r="O352" s="124"/>
    </row>
    <row r="353" spans="2:15" ht="16.5" customHeight="1">
      <c r="B353" s="255" t="s">
        <v>36</v>
      </c>
      <c r="C353" s="255"/>
      <c r="D353" s="197" t="s">
        <v>37</v>
      </c>
      <c r="E353" s="256" t="s">
        <v>142</v>
      </c>
      <c r="F353" s="256"/>
      <c r="G353" s="256"/>
      <c r="H353" s="256"/>
      <c r="I353" s="256"/>
      <c r="J353" s="256"/>
      <c r="K353" s="256"/>
      <c r="L353" s="256"/>
      <c r="M353" s="124"/>
      <c r="N353" s="124"/>
      <c r="O353" s="124"/>
    </row>
    <row r="354" spans="2:15">
      <c r="B354" s="255"/>
      <c r="C354" s="255"/>
      <c r="D354" s="197" t="s">
        <v>38</v>
      </c>
      <c r="E354" s="256" t="s">
        <v>142</v>
      </c>
      <c r="F354" s="256"/>
      <c r="G354" s="256"/>
      <c r="H354" s="256"/>
      <c r="I354" s="256"/>
      <c r="J354" s="256"/>
      <c r="K354" s="256"/>
      <c r="L354" s="256"/>
      <c r="M354" s="124"/>
      <c r="N354" s="124"/>
      <c r="O354" s="124"/>
    </row>
    <row r="355" spans="2:15" ht="16.5" customHeight="1">
      <c r="B355" s="255"/>
      <c r="C355" s="255"/>
      <c r="D355" s="197" t="s">
        <v>39</v>
      </c>
      <c r="E355" s="257" t="s">
        <v>143</v>
      </c>
      <c r="F355" s="257"/>
      <c r="G355" s="257"/>
      <c r="H355" s="257"/>
      <c r="I355" s="257"/>
      <c r="J355" s="257"/>
      <c r="K355" s="257"/>
      <c r="L355" s="257"/>
      <c r="M355" s="124"/>
      <c r="N355" s="124"/>
      <c r="O355" s="124"/>
    </row>
    <row r="356" spans="2:15">
      <c r="B356" s="251"/>
      <c r="C356" s="251"/>
      <c r="D356" s="251"/>
      <c r="E356" s="251"/>
      <c r="F356" s="251"/>
      <c r="G356" s="251"/>
      <c r="H356" s="251"/>
      <c r="I356" s="251"/>
      <c r="J356" s="251"/>
      <c r="K356" s="251"/>
      <c r="L356" s="251"/>
      <c r="M356" s="124"/>
      <c r="N356" s="124"/>
      <c r="O356" s="124"/>
    </row>
    <row r="357" spans="2:15" ht="16.5" customHeight="1">
      <c r="B357" s="241" t="s">
        <v>40</v>
      </c>
      <c r="C357" s="242"/>
      <c r="D357" s="197" t="s">
        <v>41</v>
      </c>
      <c r="E357" s="247" t="s">
        <v>145</v>
      </c>
      <c r="F357" s="248"/>
      <c r="G357" s="248"/>
      <c r="H357" s="248"/>
      <c r="I357" s="248"/>
      <c r="J357" s="248"/>
      <c r="K357" s="248"/>
      <c r="L357" s="249"/>
      <c r="M357" s="124"/>
      <c r="N357" s="124"/>
      <c r="O357" s="124"/>
    </row>
    <row r="358" spans="2:15" ht="27">
      <c r="B358" s="243"/>
      <c r="C358" s="244"/>
      <c r="D358" s="197" t="s">
        <v>42</v>
      </c>
      <c r="E358" s="250">
        <v>1108</v>
      </c>
      <c r="F358" s="250"/>
      <c r="G358" s="250"/>
      <c r="H358" s="250"/>
      <c r="I358" s="250"/>
      <c r="J358" s="250"/>
      <c r="K358" s="250"/>
      <c r="L358" s="250"/>
      <c r="M358" s="124"/>
      <c r="N358" s="124"/>
      <c r="O358" s="124"/>
    </row>
    <row r="359" spans="2:15" ht="16.5" customHeight="1">
      <c r="B359" s="243"/>
      <c r="C359" s="244"/>
      <c r="D359" s="197" t="s">
        <v>43</v>
      </c>
      <c r="E359" s="247" t="s">
        <v>237</v>
      </c>
      <c r="F359" s="248"/>
      <c r="G359" s="248"/>
      <c r="H359" s="248"/>
      <c r="I359" s="248"/>
      <c r="J359" s="248"/>
      <c r="K359" s="248"/>
      <c r="L359" s="249"/>
      <c r="M359" s="124"/>
      <c r="N359" s="124"/>
      <c r="O359" s="124"/>
    </row>
    <row r="360" spans="2:15" ht="27">
      <c r="B360" s="245"/>
      <c r="C360" s="246"/>
      <c r="D360" s="197" t="s">
        <v>44</v>
      </c>
      <c r="E360" s="250">
        <v>12001</v>
      </c>
      <c r="F360" s="250"/>
      <c r="G360" s="250"/>
      <c r="H360" s="250"/>
      <c r="I360" s="250"/>
      <c r="J360" s="250"/>
      <c r="K360" s="250"/>
      <c r="L360" s="250"/>
      <c r="M360" s="124"/>
      <c r="N360" s="124"/>
      <c r="O360" s="124"/>
    </row>
    <row r="361" spans="2:15">
      <c r="B361" s="251"/>
      <c r="C361" s="251"/>
      <c r="D361" s="251"/>
      <c r="E361" s="251"/>
      <c r="F361" s="251"/>
      <c r="G361" s="251"/>
      <c r="H361" s="251"/>
      <c r="I361" s="251"/>
      <c r="J361" s="251"/>
      <c r="K361" s="251"/>
      <c r="L361" s="251"/>
      <c r="M361" s="124"/>
      <c r="N361" s="124"/>
      <c r="O361" s="124"/>
    </row>
    <row r="362" spans="2:15">
      <c r="B362" s="252" t="s">
        <v>45</v>
      </c>
      <c r="C362" s="252"/>
      <c r="D362" s="252"/>
      <c r="E362" s="250" t="s">
        <v>146</v>
      </c>
      <c r="F362" s="250"/>
      <c r="G362" s="250"/>
      <c r="H362" s="250"/>
      <c r="I362" s="250"/>
      <c r="J362" s="250"/>
      <c r="K362" s="250"/>
      <c r="L362" s="250"/>
      <c r="M362" s="124"/>
      <c r="N362" s="124"/>
      <c r="O362" s="124"/>
    </row>
    <row r="363" spans="2:15" ht="27" customHeight="1">
      <c r="B363" s="124"/>
      <c r="C363" s="124"/>
      <c r="D363" s="124"/>
      <c r="E363" s="124"/>
      <c r="F363" s="124"/>
      <c r="G363" s="124"/>
      <c r="H363" s="124"/>
      <c r="I363" s="124"/>
      <c r="J363" s="124"/>
      <c r="K363" s="124"/>
      <c r="L363" s="124"/>
      <c r="M363" s="124"/>
      <c r="N363" s="124"/>
      <c r="O363" s="124"/>
    </row>
    <row r="364" spans="2:15">
      <c r="B364" s="238" t="s">
        <v>50</v>
      </c>
      <c r="C364" s="253" t="s">
        <v>1</v>
      </c>
      <c r="D364" s="253"/>
      <c r="E364" s="238" t="s">
        <v>49</v>
      </c>
      <c r="F364" s="238" t="s">
        <v>3</v>
      </c>
      <c r="G364" s="238"/>
      <c r="H364" s="238"/>
      <c r="I364" s="238" t="s">
        <v>47</v>
      </c>
      <c r="J364" s="238" t="s">
        <v>4</v>
      </c>
      <c r="K364" s="238" t="s">
        <v>5</v>
      </c>
      <c r="L364" s="238" t="s">
        <v>6</v>
      </c>
      <c r="M364" s="238" t="s">
        <v>46</v>
      </c>
      <c r="N364" s="238"/>
      <c r="O364" s="238" t="s">
        <v>7</v>
      </c>
    </row>
    <row r="365" spans="2:15" ht="27" customHeight="1">
      <c r="B365" s="238"/>
      <c r="C365" s="199" t="s">
        <v>8</v>
      </c>
      <c r="D365" s="198" t="s">
        <v>0</v>
      </c>
      <c r="E365" s="238"/>
      <c r="F365" s="198" t="s">
        <v>48</v>
      </c>
      <c r="G365" s="198" t="s">
        <v>9</v>
      </c>
      <c r="H365" s="198" t="s">
        <v>10</v>
      </c>
      <c r="I365" s="238"/>
      <c r="J365" s="238"/>
      <c r="K365" s="238"/>
      <c r="L365" s="238"/>
      <c r="M365" s="198" t="s">
        <v>11</v>
      </c>
      <c r="N365" s="198" t="s">
        <v>12</v>
      </c>
      <c r="O365" s="238"/>
    </row>
    <row r="366" spans="2:15">
      <c r="B366" s="201" t="s">
        <v>13</v>
      </c>
      <c r="C366" s="201" t="s">
        <v>14</v>
      </c>
      <c r="D366" s="201" t="s">
        <v>15</v>
      </c>
      <c r="E366" s="201" t="s">
        <v>16</v>
      </c>
      <c r="F366" s="201" t="s">
        <v>17</v>
      </c>
      <c r="G366" s="201" t="s">
        <v>18</v>
      </c>
      <c r="H366" s="201" t="s">
        <v>19</v>
      </c>
      <c r="I366" s="201" t="s">
        <v>20</v>
      </c>
      <c r="J366" s="201" t="s">
        <v>21</v>
      </c>
      <c r="K366" s="201" t="s">
        <v>22</v>
      </c>
      <c r="L366" s="201" t="s">
        <v>23</v>
      </c>
      <c r="M366" s="201" t="s">
        <v>24</v>
      </c>
      <c r="N366" s="201" t="s">
        <v>25</v>
      </c>
      <c r="O366" s="201" t="s">
        <v>26</v>
      </c>
    </row>
    <row r="367" spans="2:15">
      <c r="B367" s="4">
        <v>1100000</v>
      </c>
      <c r="C367" s="5" t="s">
        <v>72</v>
      </c>
      <c r="D367" s="4" t="s">
        <v>28</v>
      </c>
      <c r="E367" s="160">
        <f>E369</f>
        <v>150000</v>
      </c>
      <c r="F367" s="20">
        <f t="shared" ref="F367:H368" si="31">F369</f>
        <v>0</v>
      </c>
      <c r="G367" s="20">
        <f t="shared" si="31"/>
        <v>0</v>
      </c>
      <c r="H367" s="160">
        <f t="shared" si="31"/>
        <v>0</v>
      </c>
      <c r="I367" s="160">
        <f t="shared" ref="I367" si="32">E367+F367+G367+H367</f>
        <v>150000</v>
      </c>
      <c r="J367" s="154">
        <f>J369</f>
        <v>20000</v>
      </c>
      <c r="K367" s="154">
        <f t="shared" ref="K367:L367" si="33">K369</f>
        <v>5470.32</v>
      </c>
      <c r="L367" s="154">
        <f t="shared" si="33"/>
        <v>5470.32</v>
      </c>
      <c r="M367" s="125"/>
      <c r="N367" s="125"/>
      <c r="O367" s="125"/>
    </row>
    <row r="368" spans="2:15" ht="16.5" customHeight="1">
      <c r="B368" s="4">
        <v>1175000</v>
      </c>
      <c r="C368" s="6" t="s">
        <v>231</v>
      </c>
      <c r="D368" s="4" t="s">
        <v>28</v>
      </c>
      <c r="E368" s="154">
        <f>E369</f>
        <v>150000</v>
      </c>
      <c r="F368" s="125"/>
      <c r="G368" s="125"/>
      <c r="H368" s="160">
        <f t="shared" si="31"/>
        <v>0</v>
      </c>
      <c r="I368" s="160">
        <f t="shared" ref="I368:I369" si="34">E368+F368+G368+H368</f>
        <v>150000</v>
      </c>
      <c r="J368" s="154">
        <f>J369</f>
        <v>20000</v>
      </c>
      <c r="K368" s="154">
        <f t="shared" ref="K368:L368" si="35">K369</f>
        <v>5470.32</v>
      </c>
      <c r="L368" s="154">
        <f t="shared" si="35"/>
        <v>5470.32</v>
      </c>
      <c r="M368" s="125"/>
      <c r="N368" s="125"/>
      <c r="O368" s="125"/>
    </row>
    <row r="369" spans="2:15" ht="27">
      <c r="B369" s="4">
        <v>1175100</v>
      </c>
      <c r="C369" s="5" t="s">
        <v>232</v>
      </c>
      <c r="D369" s="4">
        <v>485100</v>
      </c>
      <c r="E369" s="160">
        <v>150000</v>
      </c>
      <c r="F369" s="125"/>
      <c r="G369" s="20"/>
      <c r="H369" s="160"/>
      <c r="I369" s="160">
        <f t="shared" si="34"/>
        <v>150000</v>
      </c>
      <c r="J369" s="160">
        <v>20000</v>
      </c>
      <c r="K369" s="160">
        <v>5470.32</v>
      </c>
      <c r="L369" s="160">
        <v>5470.32</v>
      </c>
      <c r="M369" s="125"/>
      <c r="N369" s="125"/>
      <c r="O369" s="125"/>
    </row>
    <row r="370" spans="2:15" ht="52.5" customHeight="1">
      <c r="B370" s="4">
        <v>1000000</v>
      </c>
      <c r="C370" s="4" t="s">
        <v>177</v>
      </c>
      <c r="D370" s="4"/>
      <c r="E370" s="160">
        <f>E367</f>
        <v>150000</v>
      </c>
      <c r="F370" s="20">
        <f t="shared" ref="F370:H370" si="36">F367</f>
        <v>0</v>
      </c>
      <c r="G370" s="20">
        <f t="shared" si="36"/>
        <v>0</v>
      </c>
      <c r="H370" s="160">
        <f t="shared" si="36"/>
        <v>0</v>
      </c>
      <c r="I370" s="160">
        <f>I367</f>
        <v>150000</v>
      </c>
      <c r="J370" s="160">
        <f>J367</f>
        <v>20000</v>
      </c>
      <c r="K370" s="160">
        <f>K367</f>
        <v>5470.32</v>
      </c>
      <c r="L370" s="154">
        <f>L367</f>
        <v>5470.32</v>
      </c>
      <c r="M370" s="125"/>
      <c r="N370" s="125"/>
      <c r="O370" s="125"/>
    </row>
    <row r="371" spans="2:15">
      <c r="B371" s="124"/>
      <c r="C371" s="124"/>
      <c r="D371" s="124"/>
      <c r="E371" s="124"/>
      <c r="F371" s="124"/>
      <c r="G371" s="124"/>
      <c r="H371" s="124"/>
      <c r="I371" s="124"/>
      <c r="J371" s="124"/>
      <c r="K371" s="124"/>
      <c r="L371" s="124"/>
      <c r="M371" s="124"/>
      <c r="N371" s="124"/>
      <c r="O371" s="124"/>
    </row>
    <row r="372" spans="2:15">
      <c r="B372" s="124"/>
      <c r="C372" s="124"/>
      <c r="D372" s="124"/>
      <c r="E372" s="124"/>
      <c r="F372" s="124"/>
      <c r="G372" s="124"/>
      <c r="H372" s="124"/>
      <c r="I372" s="124"/>
      <c r="J372" s="124"/>
      <c r="K372" s="124"/>
      <c r="L372" s="124"/>
      <c r="M372" s="124"/>
      <c r="N372" s="124"/>
      <c r="O372" s="124"/>
    </row>
    <row r="373" spans="2:15">
      <c r="B373" s="124"/>
      <c r="C373" s="126" t="s">
        <v>291</v>
      </c>
      <c r="D373" s="239" t="s">
        <v>66</v>
      </c>
      <c r="E373" s="239"/>
      <c r="F373" s="239"/>
      <c r="G373" s="237" t="s">
        <v>67</v>
      </c>
      <c r="H373" s="237"/>
      <c r="I373" s="124"/>
      <c r="J373" s="240" t="s">
        <v>296</v>
      </c>
      <c r="K373" s="240"/>
      <c r="L373" s="240"/>
      <c r="M373" s="124"/>
      <c r="N373" s="124"/>
      <c r="O373" s="124"/>
    </row>
    <row r="374" spans="2:15">
      <c r="B374" s="124"/>
      <c r="C374" s="8"/>
      <c r="D374" s="8"/>
      <c r="E374" s="1"/>
      <c r="F374" s="124"/>
      <c r="G374" s="237" t="s">
        <v>68</v>
      </c>
      <c r="H374" s="237"/>
      <c r="I374" s="124"/>
      <c r="J374" s="237" t="s">
        <v>69</v>
      </c>
      <c r="K374" s="237"/>
      <c r="L374" s="237"/>
      <c r="M374" s="124"/>
      <c r="N374" s="124"/>
      <c r="O374" s="124"/>
    </row>
    <row r="375" spans="2:15">
      <c r="B375" s="124"/>
      <c r="C375" s="196" t="s">
        <v>70</v>
      </c>
      <c r="D375" s="8"/>
      <c r="E375" s="8"/>
      <c r="F375" s="8"/>
      <c r="G375" s="8"/>
      <c r="H375" s="8"/>
      <c r="I375" s="8"/>
      <c r="J375" s="124"/>
      <c r="K375" s="124"/>
      <c r="L375" s="124"/>
      <c r="M375" s="124"/>
      <c r="N375" s="124"/>
      <c r="O375" s="124"/>
    </row>
    <row r="376" spans="2:15">
      <c r="B376" s="124"/>
      <c r="C376" s="8"/>
      <c r="D376" s="239" t="s">
        <v>71</v>
      </c>
      <c r="E376" s="239"/>
      <c r="F376" s="239"/>
      <c r="G376" s="237" t="s">
        <v>67</v>
      </c>
      <c r="H376" s="237"/>
      <c r="I376" s="7"/>
      <c r="J376" s="240" t="s">
        <v>193</v>
      </c>
      <c r="K376" s="240"/>
      <c r="L376" s="240"/>
      <c r="M376" s="124"/>
      <c r="N376" s="124"/>
      <c r="O376" s="124"/>
    </row>
    <row r="377" spans="2:15">
      <c r="B377" s="124"/>
      <c r="C377" s="8"/>
      <c r="D377" s="8"/>
      <c r="E377" s="8"/>
      <c r="F377" s="7"/>
      <c r="G377" s="237" t="s">
        <v>68</v>
      </c>
      <c r="H377" s="237"/>
      <c r="I377" s="7"/>
      <c r="J377" s="237" t="s">
        <v>69</v>
      </c>
      <c r="K377" s="237"/>
      <c r="L377" s="237"/>
      <c r="M377" s="124"/>
      <c r="N377" s="124"/>
      <c r="O377" s="124"/>
    </row>
    <row r="378" spans="2:15">
      <c r="B378" s="124"/>
      <c r="C378" s="8"/>
      <c r="D378" s="8"/>
      <c r="E378" s="8"/>
      <c r="F378" s="7"/>
      <c r="G378" s="196"/>
      <c r="H378" s="196"/>
      <c r="I378" s="7"/>
      <c r="J378" s="196"/>
      <c r="K378" s="196"/>
      <c r="L378" s="196"/>
      <c r="M378" s="124"/>
      <c r="N378" s="124"/>
      <c r="O378" s="124"/>
    </row>
    <row r="379" spans="2:15">
      <c r="B379" s="124"/>
      <c r="C379" s="8"/>
      <c r="D379" s="8"/>
      <c r="E379" s="8"/>
      <c r="F379" s="7"/>
      <c r="G379" s="196"/>
      <c r="H379" s="196"/>
      <c r="I379" s="7"/>
      <c r="J379" s="196"/>
      <c r="K379" s="196"/>
      <c r="L379" s="196"/>
      <c r="M379" s="124"/>
      <c r="N379" s="124"/>
      <c r="O379" s="124"/>
    </row>
    <row r="380" spans="2:15" s="124" customFormat="1">
      <c r="C380" s="8"/>
      <c r="D380" s="8"/>
      <c r="E380" s="8"/>
      <c r="F380" s="7"/>
      <c r="G380" s="196"/>
      <c r="H380" s="196"/>
      <c r="I380" s="7"/>
      <c r="J380" s="196"/>
      <c r="K380" s="196"/>
      <c r="L380" s="196"/>
    </row>
    <row r="381" spans="2:15">
      <c r="B381" s="124"/>
      <c r="C381" s="124"/>
      <c r="D381" s="124"/>
      <c r="E381" s="124"/>
      <c r="F381" s="124"/>
      <c r="G381" s="124"/>
      <c r="H381" s="124"/>
      <c r="I381" s="124"/>
      <c r="J381" s="258" t="s">
        <v>122</v>
      </c>
      <c r="K381" s="258"/>
      <c r="L381" s="258"/>
      <c r="M381" s="124"/>
      <c r="N381" s="124"/>
      <c r="O381" s="124"/>
    </row>
    <row r="382" spans="2:15" ht="16.5" customHeight="1">
      <c r="B382" s="124"/>
      <c r="C382" s="124"/>
      <c r="D382" s="124"/>
      <c r="E382" s="124"/>
      <c r="F382" s="124"/>
      <c r="G382" s="124"/>
      <c r="H382" s="124"/>
      <c r="I382" s="124"/>
      <c r="J382" s="200"/>
      <c r="K382" s="200"/>
      <c r="L382" s="200"/>
      <c r="M382" s="124"/>
      <c r="N382" s="124"/>
      <c r="O382" s="124"/>
    </row>
    <row r="383" spans="2:15" ht="16.5" customHeight="1">
      <c r="B383" s="259" t="s">
        <v>120</v>
      </c>
      <c r="C383" s="259"/>
      <c r="D383" s="259"/>
      <c r="E383" s="259"/>
      <c r="F383" s="259"/>
      <c r="G383" s="259"/>
      <c r="H383" s="259"/>
      <c r="I383" s="259"/>
      <c r="J383" s="259"/>
      <c r="K383" s="259"/>
      <c r="L383" s="259"/>
      <c r="M383" s="124"/>
      <c r="N383" s="124"/>
      <c r="O383" s="124"/>
    </row>
    <row r="384" spans="2:15">
      <c r="B384" s="259" t="s">
        <v>121</v>
      </c>
      <c r="C384" s="259"/>
      <c r="D384" s="259"/>
      <c r="E384" s="259"/>
      <c r="F384" s="259"/>
      <c r="G384" s="259"/>
      <c r="H384" s="259"/>
      <c r="I384" s="259"/>
      <c r="J384" s="259"/>
      <c r="K384" s="259"/>
      <c r="L384" s="259"/>
      <c r="M384" s="124"/>
      <c r="N384" s="124"/>
      <c r="O384" s="124"/>
    </row>
    <row r="385" spans="2:15" ht="16.5" customHeight="1">
      <c r="B385" s="259" t="s">
        <v>272</v>
      </c>
      <c r="C385" s="259"/>
      <c r="D385" s="259"/>
      <c r="E385" s="259"/>
      <c r="F385" s="259"/>
      <c r="G385" s="259"/>
      <c r="H385" s="259"/>
      <c r="I385" s="259"/>
      <c r="J385" s="259"/>
      <c r="K385" s="259"/>
      <c r="L385" s="259"/>
      <c r="M385" s="124"/>
      <c r="N385" s="124"/>
      <c r="O385" s="124"/>
    </row>
    <row r="386" spans="2:15" ht="16.5" customHeight="1">
      <c r="N386" s="12"/>
    </row>
    <row r="387" spans="2:15">
      <c r="B387" s="252" t="s">
        <v>29</v>
      </c>
      <c r="C387" s="252"/>
      <c r="D387" s="16" t="s">
        <v>30</v>
      </c>
      <c r="E387" s="250" t="s">
        <v>144</v>
      </c>
      <c r="F387" s="250"/>
      <c r="G387" s="250"/>
      <c r="H387" s="250"/>
      <c r="I387" s="250"/>
      <c r="J387" s="250"/>
      <c r="K387" s="250"/>
      <c r="L387" s="250"/>
    </row>
    <row r="388" spans="2:15">
      <c r="B388" s="252"/>
      <c r="C388" s="252"/>
      <c r="D388" s="16" t="s">
        <v>31</v>
      </c>
      <c r="E388" s="250">
        <v>104021</v>
      </c>
      <c r="F388" s="250"/>
      <c r="G388" s="250"/>
      <c r="H388" s="250"/>
      <c r="I388" s="250"/>
      <c r="J388" s="250"/>
      <c r="K388" s="250"/>
      <c r="L388" s="250"/>
    </row>
    <row r="389" spans="2:15">
      <c r="B389" s="251"/>
      <c r="C389" s="251"/>
      <c r="D389" s="251"/>
      <c r="E389" s="251"/>
      <c r="F389" s="251"/>
      <c r="G389" s="251"/>
      <c r="H389" s="251"/>
      <c r="I389" s="251"/>
      <c r="J389" s="251"/>
      <c r="K389" s="251"/>
      <c r="L389" s="251"/>
    </row>
    <row r="390" spans="2:15">
      <c r="B390" s="252" t="s">
        <v>32</v>
      </c>
      <c r="C390" s="252"/>
      <c r="D390" s="16" t="s">
        <v>30</v>
      </c>
      <c r="E390" s="250" t="s">
        <v>144</v>
      </c>
      <c r="F390" s="250"/>
      <c r="G390" s="250"/>
      <c r="H390" s="250"/>
      <c r="I390" s="250"/>
      <c r="J390" s="250"/>
      <c r="K390" s="250"/>
      <c r="L390" s="250"/>
    </row>
    <row r="391" spans="2:15">
      <c r="B391" s="252"/>
      <c r="C391" s="252"/>
      <c r="D391" s="16" t="s">
        <v>31</v>
      </c>
      <c r="E391" s="250">
        <v>104021</v>
      </c>
      <c r="F391" s="250"/>
      <c r="G391" s="250"/>
      <c r="H391" s="250"/>
      <c r="I391" s="250"/>
      <c r="J391" s="250"/>
      <c r="K391" s="250"/>
      <c r="L391" s="250"/>
    </row>
    <row r="392" spans="2:15">
      <c r="B392" s="254"/>
      <c r="C392" s="254"/>
      <c r="D392" s="254"/>
      <c r="E392" s="254"/>
      <c r="F392" s="254"/>
      <c r="G392" s="254"/>
      <c r="H392" s="254"/>
      <c r="I392" s="254"/>
      <c r="J392" s="254"/>
      <c r="K392" s="254"/>
      <c r="L392" s="254"/>
    </row>
    <row r="393" spans="2:15">
      <c r="B393" s="252" t="s">
        <v>33</v>
      </c>
      <c r="C393" s="252"/>
      <c r="D393" s="252"/>
      <c r="E393" s="250" t="s">
        <v>144</v>
      </c>
      <c r="F393" s="250"/>
      <c r="G393" s="250"/>
      <c r="H393" s="250"/>
      <c r="I393" s="250"/>
      <c r="J393" s="250"/>
      <c r="K393" s="250"/>
      <c r="L393" s="250"/>
    </row>
    <row r="394" spans="2:15">
      <c r="B394" s="251"/>
      <c r="C394" s="251"/>
      <c r="D394" s="251"/>
      <c r="E394" s="251"/>
      <c r="F394" s="251"/>
      <c r="G394" s="251"/>
      <c r="H394" s="251"/>
      <c r="I394" s="251"/>
      <c r="J394" s="251"/>
      <c r="K394" s="251"/>
      <c r="L394" s="251"/>
    </row>
    <row r="395" spans="2:15">
      <c r="B395" s="252" t="s">
        <v>34</v>
      </c>
      <c r="C395" s="252"/>
      <c r="D395" s="252"/>
      <c r="E395" s="250">
        <v>1006</v>
      </c>
      <c r="F395" s="250"/>
      <c r="G395" s="250"/>
      <c r="H395" s="250"/>
      <c r="I395" s="250"/>
      <c r="J395" s="250"/>
      <c r="K395" s="250"/>
      <c r="L395" s="250"/>
    </row>
    <row r="396" spans="2:15">
      <c r="B396" s="254"/>
      <c r="C396" s="254"/>
      <c r="D396" s="254"/>
      <c r="E396" s="254"/>
      <c r="F396" s="254"/>
      <c r="G396" s="254"/>
      <c r="H396" s="254"/>
      <c r="I396" s="254"/>
      <c r="J396" s="254"/>
      <c r="K396" s="254"/>
      <c r="L396" s="254"/>
    </row>
    <row r="397" spans="2:15">
      <c r="B397" s="252" t="s">
        <v>35</v>
      </c>
      <c r="C397" s="252"/>
      <c r="D397" s="252"/>
      <c r="E397" s="250">
        <v>1</v>
      </c>
      <c r="F397" s="250"/>
      <c r="G397" s="250"/>
      <c r="H397" s="250"/>
      <c r="I397" s="250"/>
      <c r="J397" s="250"/>
      <c r="K397" s="250"/>
      <c r="L397" s="250"/>
    </row>
    <row r="398" spans="2:15">
      <c r="B398" s="251"/>
      <c r="C398" s="251"/>
      <c r="D398" s="251"/>
      <c r="E398" s="251"/>
      <c r="F398" s="251"/>
      <c r="G398" s="251"/>
      <c r="H398" s="251"/>
      <c r="I398" s="251"/>
      <c r="J398" s="251"/>
      <c r="K398" s="251"/>
      <c r="L398" s="251"/>
    </row>
    <row r="399" spans="2:15">
      <c r="B399" s="255" t="s">
        <v>36</v>
      </c>
      <c r="C399" s="255"/>
      <c r="D399" s="16" t="s">
        <v>37</v>
      </c>
      <c r="E399" s="256" t="s">
        <v>142</v>
      </c>
      <c r="F399" s="256"/>
      <c r="G399" s="256"/>
      <c r="H399" s="256"/>
      <c r="I399" s="256"/>
      <c r="J399" s="256"/>
      <c r="K399" s="256"/>
      <c r="L399" s="256"/>
    </row>
    <row r="400" spans="2:15">
      <c r="B400" s="255"/>
      <c r="C400" s="255"/>
      <c r="D400" s="16" t="s">
        <v>38</v>
      </c>
      <c r="E400" s="256" t="s">
        <v>142</v>
      </c>
      <c r="F400" s="256"/>
      <c r="G400" s="256"/>
      <c r="H400" s="256"/>
      <c r="I400" s="256"/>
      <c r="J400" s="256"/>
      <c r="K400" s="256"/>
      <c r="L400" s="256"/>
    </row>
    <row r="401" spans="2:15">
      <c r="B401" s="255"/>
      <c r="C401" s="255"/>
      <c r="D401" s="16" t="s">
        <v>39</v>
      </c>
      <c r="E401" s="257" t="s">
        <v>143</v>
      </c>
      <c r="F401" s="257"/>
      <c r="G401" s="257"/>
      <c r="H401" s="257"/>
      <c r="I401" s="257"/>
      <c r="J401" s="257"/>
      <c r="K401" s="257"/>
      <c r="L401" s="257"/>
    </row>
    <row r="402" spans="2:15">
      <c r="B402" s="251"/>
      <c r="C402" s="251"/>
      <c r="D402" s="251"/>
      <c r="E402" s="251"/>
      <c r="F402" s="251"/>
      <c r="G402" s="251"/>
      <c r="H402" s="251"/>
      <c r="I402" s="251"/>
      <c r="J402" s="251"/>
      <c r="K402" s="251"/>
      <c r="L402" s="251"/>
    </row>
    <row r="403" spans="2:15" ht="27">
      <c r="B403" s="241" t="s">
        <v>40</v>
      </c>
      <c r="C403" s="242"/>
      <c r="D403" s="16" t="s">
        <v>41</v>
      </c>
      <c r="E403" s="247" t="s">
        <v>145</v>
      </c>
      <c r="F403" s="248"/>
      <c r="G403" s="248"/>
      <c r="H403" s="248"/>
      <c r="I403" s="248"/>
      <c r="J403" s="248"/>
      <c r="K403" s="248"/>
      <c r="L403" s="249"/>
    </row>
    <row r="404" spans="2:15" ht="27">
      <c r="B404" s="243"/>
      <c r="C404" s="244"/>
      <c r="D404" s="16" t="s">
        <v>42</v>
      </c>
      <c r="E404" s="250">
        <v>1108</v>
      </c>
      <c r="F404" s="250"/>
      <c r="G404" s="250"/>
      <c r="H404" s="250"/>
      <c r="I404" s="250"/>
      <c r="J404" s="250"/>
      <c r="K404" s="250"/>
      <c r="L404" s="250"/>
    </row>
    <row r="405" spans="2:15" ht="27">
      <c r="B405" s="243"/>
      <c r="C405" s="244"/>
      <c r="D405" s="16" t="s">
        <v>43</v>
      </c>
      <c r="E405" s="247" t="s">
        <v>152</v>
      </c>
      <c r="F405" s="248"/>
      <c r="G405" s="248"/>
      <c r="H405" s="248"/>
      <c r="I405" s="248"/>
      <c r="J405" s="248"/>
      <c r="K405" s="248"/>
      <c r="L405" s="249"/>
    </row>
    <row r="406" spans="2:15" ht="27">
      <c r="B406" s="245"/>
      <c r="C406" s="246"/>
      <c r="D406" s="16" t="s">
        <v>44</v>
      </c>
      <c r="E406" s="250">
        <v>31001</v>
      </c>
      <c r="F406" s="250"/>
      <c r="G406" s="250"/>
      <c r="H406" s="250"/>
      <c r="I406" s="250"/>
      <c r="J406" s="250"/>
      <c r="K406" s="250"/>
      <c r="L406" s="250"/>
    </row>
    <row r="407" spans="2:15">
      <c r="B407" s="251"/>
      <c r="C407" s="251"/>
      <c r="D407" s="251"/>
      <c r="E407" s="251"/>
      <c r="F407" s="251"/>
      <c r="G407" s="251"/>
      <c r="H407" s="251"/>
      <c r="I407" s="251"/>
      <c r="J407" s="251"/>
      <c r="K407" s="251"/>
      <c r="L407" s="251"/>
    </row>
    <row r="408" spans="2:15">
      <c r="B408" s="252" t="s">
        <v>45</v>
      </c>
      <c r="C408" s="252"/>
      <c r="D408" s="252"/>
      <c r="E408" s="250" t="s">
        <v>146</v>
      </c>
      <c r="F408" s="250"/>
      <c r="G408" s="250"/>
      <c r="H408" s="250"/>
      <c r="I408" s="250"/>
      <c r="J408" s="250"/>
      <c r="K408" s="250"/>
      <c r="L408" s="250"/>
    </row>
    <row r="410" spans="2:15">
      <c r="B410" s="238" t="s">
        <v>50</v>
      </c>
      <c r="C410" s="253" t="s">
        <v>1</v>
      </c>
      <c r="D410" s="253"/>
      <c r="E410" s="238" t="s">
        <v>49</v>
      </c>
      <c r="F410" s="238" t="s">
        <v>3</v>
      </c>
      <c r="G410" s="238"/>
      <c r="H410" s="238"/>
      <c r="I410" s="238" t="s">
        <v>47</v>
      </c>
      <c r="J410" s="238" t="s">
        <v>4</v>
      </c>
      <c r="K410" s="238" t="s">
        <v>5</v>
      </c>
      <c r="L410" s="238" t="s">
        <v>6</v>
      </c>
      <c r="M410" s="238" t="s">
        <v>46</v>
      </c>
      <c r="N410" s="238"/>
      <c r="O410" s="238" t="s">
        <v>7</v>
      </c>
    </row>
    <row r="411" spans="2:15" ht="54">
      <c r="B411" s="238"/>
      <c r="C411" s="17" t="s">
        <v>8</v>
      </c>
      <c r="D411" s="15" t="s">
        <v>0</v>
      </c>
      <c r="E411" s="238"/>
      <c r="F411" s="15" t="s">
        <v>48</v>
      </c>
      <c r="G411" s="15" t="s">
        <v>9</v>
      </c>
      <c r="H411" s="15" t="s">
        <v>10</v>
      </c>
      <c r="I411" s="238"/>
      <c r="J411" s="238"/>
      <c r="K411" s="238"/>
      <c r="L411" s="238"/>
      <c r="M411" s="15" t="s">
        <v>11</v>
      </c>
      <c r="N411" s="15" t="s">
        <v>12</v>
      </c>
      <c r="O411" s="238"/>
    </row>
    <row r="412" spans="2:15">
      <c r="B412" s="19" t="s">
        <v>13</v>
      </c>
      <c r="C412" s="19" t="s">
        <v>14</v>
      </c>
      <c r="D412" s="19" t="s">
        <v>15</v>
      </c>
      <c r="E412" s="19" t="s">
        <v>16</v>
      </c>
      <c r="F412" s="19" t="s">
        <v>17</v>
      </c>
      <c r="G412" s="19" t="s">
        <v>18</v>
      </c>
      <c r="H412" s="19" t="s">
        <v>19</v>
      </c>
      <c r="I412" s="19" t="s">
        <v>20</v>
      </c>
      <c r="J412" s="19" t="s">
        <v>21</v>
      </c>
      <c r="K412" s="19" t="s">
        <v>22</v>
      </c>
      <c r="L412" s="19" t="s">
        <v>23</v>
      </c>
      <c r="M412" s="19" t="s">
        <v>24</v>
      </c>
      <c r="N412" s="19" t="s">
        <v>25</v>
      </c>
      <c r="O412" s="19" t="s">
        <v>26</v>
      </c>
    </row>
    <row r="413" spans="2:15">
      <c r="B413" s="4">
        <v>1200000</v>
      </c>
      <c r="C413" s="5" t="s">
        <v>62</v>
      </c>
      <c r="D413" s="4" t="s">
        <v>28</v>
      </c>
      <c r="E413" s="154">
        <f>E417</f>
        <v>77740</v>
      </c>
      <c r="F413" s="20">
        <f t="shared" ref="F413:H413" si="37">F417</f>
        <v>0</v>
      </c>
      <c r="G413" s="164">
        <f t="shared" si="37"/>
        <v>0</v>
      </c>
      <c r="H413" s="20">
        <f t="shared" si="37"/>
        <v>0</v>
      </c>
      <c r="I413" s="154">
        <f>E413+F413+G413+H413</f>
        <v>77740</v>
      </c>
      <c r="J413" s="154">
        <f t="shared" ref="J413:L413" si="38">J417</f>
        <v>0</v>
      </c>
      <c r="K413" s="154">
        <f t="shared" si="38"/>
        <v>0</v>
      </c>
      <c r="L413" s="154">
        <f t="shared" si="38"/>
        <v>4778.3999999999996</v>
      </c>
      <c r="M413" s="10"/>
      <c r="N413" s="10"/>
      <c r="O413" s="10"/>
    </row>
    <row r="414" spans="2:15" ht="27" customHeight="1">
      <c r="B414" s="4">
        <v>1210000</v>
      </c>
      <c r="C414" s="5" t="s">
        <v>63</v>
      </c>
      <c r="D414" s="4" t="s">
        <v>28</v>
      </c>
      <c r="E414" s="154"/>
      <c r="F414" s="10"/>
      <c r="G414" s="10"/>
      <c r="H414" s="10"/>
      <c r="I414" s="154"/>
      <c r="J414" s="154"/>
      <c r="K414" s="154"/>
      <c r="L414" s="154"/>
      <c r="M414" s="10"/>
      <c r="N414" s="10"/>
      <c r="O414" s="10"/>
    </row>
    <row r="415" spans="2:15">
      <c r="B415" s="4">
        <v>1211000</v>
      </c>
      <c r="C415" s="5" t="s">
        <v>116</v>
      </c>
      <c r="D415" s="4">
        <v>511100</v>
      </c>
      <c r="E415" s="154"/>
      <c r="F415" s="10"/>
      <c r="G415" s="10"/>
      <c r="H415" s="10"/>
      <c r="I415" s="20"/>
      <c r="J415" s="20"/>
      <c r="K415" s="20"/>
      <c r="L415" s="20"/>
      <c r="M415" s="10"/>
      <c r="N415" s="10"/>
      <c r="O415" s="10"/>
    </row>
    <row r="416" spans="2:15">
      <c r="B416" s="4">
        <v>1212000</v>
      </c>
      <c r="C416" s="5" t="s">
        <v>117</v>
      </c>
      <c r="D416" s="4">
        <v>511200</v>
      </c>
      <c r="E416" s="154"/>
      <c r="F416" s="10"/>
      <c r="G416" s="10"/>
      <c r="H416" s="10"/>
      <c r="I416" s="20"/>
      <c r="J416" s="20"/>
      <c r="K416" s="20"/>
      <c r="L416" s="20"/>
      <c r="M416" s="10"/>
      <c r="N416" s="10"/>
      <c r="O416" s="10"/>
    </row>
    <row r="417" spans="2:15">
      <c r="B417" s="4">
        <v>1215000</v>
      </c>
      <c r="C417" s="5" t="s">
        <v>118</v>
      </c>
      <c r="D417" s="4">
        <v>512200</v>
      </c>
      <c r="E417" s="154">
        <v>77740</v>
      </c>
      <c r="F417" s="10"/>
      <c r="G417" s="164"/>
      <c r="I417" s="154">
        <f t="shared" ref="I417" si="39">E417+F417+G417+H417</f>
        <v>77740</v>
      </c>
      <c r="J417" s="154"/>
      <c r="K417" s="154"/>
      <c r="L417" s="154">
        <v>4778.3999999999996</v>
      </c>
      <c r="M417" s="10"/>
      <c r="N417" s="10"/>
      <c r="O417" s="10"/>
    </row>
    <row r="418" spans="2:15">
      <c r="B418" s="4">
        <v>1216000</v>
      </c>
      <c r="C418" s="5" t="s">
        <v>119</v>
      </c>
      <c r="D418" s="4">
        <v>512900</v>
      </c>
      <c r="E418" s="154"/>
      <c r="F418" s="10"/>
      <c r="G418" s="10"/>
      <c r="H418" s="10"/>
      <c r="I418" s="154"/>
      <c r="J418" s="20"/>
      <c r="K418" s="20"/>
      <c r="L418" s="20"/>
      <c r="M418" s="10"/>
      <c r="N418" s="10"/>
      <c r="O418" s="10"/>
    </row>
    <row r="419" spans="2:15">
      <c r="B419" s="4">
        <v>1000000</v>
      </c>
      <c r="C419" s="4" t="s">
        <v>177</v>
      </c>
      <c r="D419" s="4"/>
      <c r="E419" s="154">
        <f>E413</f>
        <v>77740</v>
      </c>
      <c r="F419" s="20"/>
      <c r="G419" s="164">
        <f t="shared" ref="G419:L419" si="40">G413</f>
        <v>0</v>
      </c>
      <c r="H419" s="20">
        <f t="shared" si="40"/>
        <v>0</v>
      </c>
      <c r="I419" s="154">
        <f>E419+F419+G419+H419</f>
        <v>77740</v>
      </c>
      <c r="J419" s="154">
        <f t="shared" si="40"/>
        <v>0</v>
      </c>
      <c r="K419" s="154">
        <f t="shared" si="40"/>
        <v>0</v>
      </c>
      <c r="L419" s="154">
        <f t="shared" si="40"/>
        <v>4778.3999999999996</v>
      </c>
      <c r="M419" s="10"/>
      <c r="N419" s="10"/>
      <c r="O419" s="10"/>
    </row>
    <row r="420" spans="2:15">
      <c r="B420" s="48"/>
      <c r="C420" s="48"/>
      <c r="D420" s="48"/>
      <c r="E420" s="49"/>
      <c r="F420" s="49"/>
      <c r="G420" s="49"/>
      <c r="H420" s="49"/>
      <c r="I420" s="49"/>
      <c r="J420" s="49"/>
      <c r="K420" s="49"/>
      <c r="L420" s="49"/>
      <c r="M420" s="50"/>
      <c r="N420" s="50"/>
      <c r="O420" s="50"/>
    </row>
    <row r="421" spans="2:15" ht="39.75" customHeight="1"/>
    <row r="422" spans="2:15">
      <c r="C422" s="126" t="s">
        <v>291</v>
      </c>
      <c r="D422" s="239" t="s">
        <v>66</v>
      </c>
      <c r="E422" s="239"/>
      <c r="F422" s="239"/>
      <c r="G422" s="237" t="s">
        <v>67</v>
      </c>
      <c r="H422" s="237"/>
      <c r="J422" s="240" t="s">
        <v>296</v>
      </c>
      <c r="K422" s="240"/>
      <c r="L422" s="240"/>
    </row>
    <row r="423" spans="2:15">
      <c r="C423" s="8"/>
      <c r="D423" s="8"/>
      <c r="E423" s="1"/>
      <c r="G423" s="237" t="s">
        <v>68</v>
      </c>
      <c r="H423" s="237"/>
      <c r="J423" s="237" t="s">
        <v>69</v>
      </c>
      <c r="K423" s="237"/>
      <c r="L423" s="237"/>
    </row>
    <row r="424" spans="2:15">
      <c r="C424" s="14" t="s">
        <v>70</v>
      </c>
      <c r="D424" s="8"/>
      <c r="E424" s="8"/>
      <c r="F424" s="8"/>
      <c r="G424" s="8"/>
      <c r="H424" s="8"/>
      <c r="I424" s="8"/>
    </row>
    <row r="425" spans="2:15">
      <c r="C425" s="8"/>
      <c r="D425" s="239" t="s">
        <v>71</v>
      </c>
      <c r="E425" s="239"/>
      <c r="F425" s="239"/>
      <c r="G425" s="237" t="s">
        <v>67</v>
      </c>
      <c r="H425" s="237"/>
      <c r="I425" s="7"/>
      <c r="J425" s="240" t="s">
        <v>193</v>
      </c>
      <c r="K425" s="240"/>
      <c r="L425" s="240"/>
    </row>
    <row r="426" spans="2:15">
      <c r="C426" s="8"/>
      <c r="D426" s="8"/>
      <c r="E426" s="8"/>
      <c r="F426" s="7"/>
      <c r="G426" s="237" t="s">
        <v>68</v>
      </c>
      <c r="H426" s="237"/>
      <c r="I426" s="7"/>
      <c r="J426" s="237" t="s">
        <v>69</v>
      </c>
      <c r="K426" s="237"/>
      <c r="L426" s="237"/>
    </row>
    <row r="427" spans="2:15">
      <c r="C427" s="8"/>
      <c r="D427" s="8"/>
      <c r="E427" s="8"/>
      <c r="F427" s="7"/>
      <c r="G427" s="96"/>
      <c r="H427" s="96"/>
      <c r="I427" s="7"/>
      <c r="J427" s="96"/>
      <c r="K427" s="96"/>
      <c r="L427" s="96"/>
    </row>
    <row r="428" spans="2:15">
      <c r="B428" s="124"/>
      <c r="C428" s="8"/>
      <c r="D428" s="8"/>
      <c r="E428" s="8"/>
      <c r="F428" s="7"/>
      <c r="G428" s="215"/>
      <c r="H428" s="215"/>
      <c r="I428" s="7"/>
      <c r="J428" s="215"/>
      <c r="K428" s="215"/>
      <c r="L428" s="215"/>
      <c r="M428" s="124"/>
      <c r="N428" s="124"/>
      <c r="O428" s="124"/>
    </row>
    <row r="429" spans="2:15">
      <c r="B429" s="124"/>
      <c r="C429" s="124"/>
      <c r="D429" s="124"/>
      <c r="E429" s="124"/>
      <c r="F429" s="124"/>
      <c r="G429" s="124"/>
      <c r="H429" s="124"/>
      <c r="I429" s="124"/>
      <c r="J429" s="258" t="s">
        <v>122</v>
      </c>
      <c r="K429" s="258"/>
      <c r="L429" s="258"/>
      <c r="M429" s="124"/>
      <c r="N429" s="124"/>
      <c r="O429" s="124"/>
    </row>
    <row r="430" spans="2:15" ht="16.5" customHeight="1">
      <c r="B430" s="124"/>
      <c r="C430" s="124"/>
      <c r="D430" s="124"/>
      <c r="E430" s="124"/>
      <c r="F430" s="124"/>
      <c r="G430" s="124"/>
      <c r="H430" s="124"/>
      <c r="I430" s="124"/>
      <c r="J430" s="216"/>
      <c r="K430" s="216"/>
      <c r="L430" s="216"/>
      <c r="M430" s="124"/>
      <c r="N430" s="124"/>
      <c r="O430" s="124"/>
    </row>
    <row r="431" spans="2:15">
      <c r="B431" s="259" t="s">
        <v>120</v>
      </c>
      <c r="C431" s="259"/>
      <c r="D431" s="259"/>
      <c r="E431" s="259"/>
      <c r="F431" s="259"/>
      <c r="G431" s="259"/>
      <c r="H431" s="259"/>
      <c r="I431" s="259"/>
      <c r="J431" s="259"/>
      <c r="K431" s="259"/>
      <c r="L431" s="259"/>
      <c r="M431" s="124"/>
      <c r="N431" s="124"/>
      <c r="O431" s="124"/>
    </row>
    <row r="432" spans="2:15">
      <c r="B432" s="259" t="s">
        <v>121</v>
      </c>
      <c r="C432" s="259"/>
      <c r="D432" s="259"/>
      <c r="E432" s="259"/>
      <c r="F432" s="259"/>
      <c r="G432" s="259"/>
      <c r="H432" s="259"/>
      <c r="I432" s="259"/>
      <c r="J432" s="259"/>
      <c r="K432" s="259"/>
      <c r="L432" s="259"/>
      <c r="M432" s="124"/>
      <c r="N432" s="124"/>
      <c r="O432" s="124"/>
    </row>
    <row r="433" spans="2:15" ht="16.5" customHeight="1">
      <c r="B433" s="259" t="s">
        <v>272</v>
      </c>
      <c r="C433" s="259"/>
      <c r="D433" s="259"/>
      <c r="E433" s="259"/>
      <c r="F433" s="259"/>
      <c r="G433" s="259"/>
      <c r="H433" s="259"/>
      <c r="I433" s="259"/>
      <c r="J433" s="259"/>
      <c r="K433" s="259"/>
      <c r="L433" s="259"/>
      <c r="M433" s="124"/>
      <c r="N433" s="124"/>
      <c r="O433" s="124"/>
    </row>
    <row r="434" spans="2:15">
      <c r="B434" s="124"/>
      <c r="C434" s="124"/>
      <c r="D434" s="124"/>
      <c r="E434" s="124"/>
      <c r="F434" s="124"/>
      <c r="G434" s="124"/>
      <c r="H434" s="124"/>
      <c r="I434" s="124"/>
      <c r="J434" s="124"/>
      <c r="K434" s="124"/>
      <c r="L434" s="124"/>
      <c r="M434" s="124"/>
      <c r="N434" s="12"/>
      <c r="O434" s="124"/>
    </row>
    <row r="435" spans="2:15" s="124" customFormat="1">
      <c r="B435" s="252" t="s">
        <v>29</v>
      </c>
      <c r="C435" s="252"/>
      <c r="D435" s="218" t="s">
        <v>30</v>
      </c>
      <c r="E435" s="250" t="s">
        <v>144</v>
      </c>
      <c r="F435" s="250"/>
      <c r="G435" s="250"/>
      <c r="H435" s="250"/>
      <c r="I435" s="250"/>
      <c r="J435" s="250"/>
      <c r="K435" s="250"/>
      <c r="L435" s="250"/>
    </row>
    <row r="436" spans="2:15" s="124" customFormat="1">
      <c r="B436" s="252"/>
      <c r="C436" s="252"/>
      <c r="D436" s="218" t="s">
        <v>31</v>
      </c>
      <c r="E436" s="250">
        <v>104021</v>
      </c>
      <c r="F436" s="250"/>
      <c r="G436" s="250"/>
      <c r="H436" s="250"/>
      <c r="I436" s="250"/>
      <c r="J436" s="250"/>
      <c r="K436" s="250"/>
      <c r="L436" s="250"/>
    </row>
    <row r="437" spans="2:15" s="124" customFormat="1">
      <c r="B437" s="251"/>
      <c r="C437" s="251"/>
      <c r="D437" s="251"/>
      <c r="E437" s="251"/>
      <c r="F437" s="251"/>
      <c r="G437" s="251"/>
      <c r="H437" s="251"/>
      <c r="I437" s="251"/>
      <c r="J437" s="251"/>
      <c r="K437" s="251"/>
      <c r="L437" s="251"/>
    </row>
    <row r="438" spans="2:15" s="124" customFormat="1">
      <c r="B438" s="252" t="s">
        <v>32</v>
      </c>
      <c r="C438" s="252"/>
      <c r="D438" s="218" t="s">
        <v>30</v>
      </c>
      <c r="E438" s="250" t="s">
        <v>144</v>
      </c>
      <c r="F438" s="250"/>
      <c r="G438" s="250"/>
      <c r="H438" s="250"/>
      <c r="I438" s="250"/>
      <c r="J438" s="250"/>
      <c r="K438" s="250"/>
      <c r="L438" s="250"/>
    </row>
    <row r="439" spans="2:15" s="124" customFormat="1">
      <c r="B439" s="252"/>
      <c r="C439" s="252"/>
      <c r="D439" s="218" t="s">
        <v>31</v>
      </c>
      <c r="E439" s="250">
        <v>104021</v>
      </c>
      <c r="F439" s="250"/>
      <c r="G439" s="250"/>
      <c r="H439" s="250"/>
      <c r="I439" s="250"/>
      <c r="J439" s="250"/>
      <c r="K439" s="250"/>
      <c r="L439" s="250"/>
    </row>
    <row r="440" spans="2:15" s="124" customFormat="1">
      <c r="B440" s="254"/>
      <c r="C440" s="254"/>
      <c r="D440" s="254"/>
      <c r="E440" s="254"/>
      <c r="F440" s="254"/>
      <c r="G440" s="254"/>
      <c r="H440" s="254"/>
      <c r="I440" s="254"/>
      <c r="J440" s="254"/>
      <c r="K440" s="254"/>
      <c r="L440" s="254"/>
    </row>
    <row r="441" spans="2:15" s="124" customFormat="1">
      <c r="B441" s="252" t="s">
        <v>33</v>
      </c>
      <c r="C441" s="252"/>
      <c r="D441" s="252"/>
      <c r="E441" s="250" t="s">
        <v>144</v>
      </c>
      <c r="F441" s="250"/>
      <c r="G441" s="250"/>
      <c r="H441" s="250"/>
      <c r="I441" s="250"/>
      <c r="J441" s="250"/>
      <c r="K441" s="250"/>
      <c r="L441" s="250"/>
    </row>
    <row r="442" spans="2:15" s="124" customFormat="1">
      <c r="B442" s="251"/>
      <c r="C442" s="251"/>
      <c r="D442" s="251"/>
      <c r="E442" s="251"/>
      <c r="F442" s="251"/>
      <c r="G442" s="251"/>
      <c r="H442" s="251"/>
      <c r="I442" s="251"/>
      <c r="J442" s="251"/>
      <c r="K442" s="251"/>
      <c r="L442" s="251"/>
    </row>
    <row r="443" spans="2:15" s="124" customFormat="1">
      <c r="B443" s="252" t="s">
        <v>34</v>
      </c>
      <c r="C443" s="252"/>
      <c r="D443" s="252"/>
      <c r="E443" s="250">
        <v>1006</v>
      </c>
      <c r="F443" s="250"/>
      <c r="G443" s="250"/>
      <c r="H443" s="250"/>
      <c r="I443" s="250"/>
      <c r="J443" s="250"/>
      <c r="K443" s="250"/>
      <c r="L443" s="250"/>
    </row>
    <row r="444" spans="2:15" s="124" customFormat="1" ht="16.5" customHeight="1">
      <c r="B444" s="254"/>
      <c r="C444" s="254"/>
      <c r="D444" s="254"/>
      <c r="E444" s="254"/>
      <c r="F444" s="254"/>
      <c r="G444" s="254"/>
      <c r="H444" s="254"/>
      <c r="I444" s="254"/>
      <c r="J444" s="254"/>
      <c r="K444" s="254"/>
      <c r="L444" s="254"/>
    </row>
    <row r="445" spans="2:15" s="124" customFormat="1">
      <c r="B445" s="252" t="s">
        <v>35</v>
      </c>
      <c r="C445" s="252"/>
      <c r="D445" s="252"/>
      <c r="E445" s="250">
        <v>1</v>
      </c>
      <c r="F445" s="250"/>
      <c r="G445" s="250"/>
      <c r="H445" s="250"/>
      <c r="I445" s="250"/>
      <c r="J445" s="250"/>
      <c r="K445" s="250"/>
      <c r="L445" s="250"/>
    </row>
    <row r="446" spans="2:15" s="124" customFormat="1">
      <c r="B446" s="251"/>
      <c r="C446" s="251"/>
      <c r="D446" s="251"/>
      <c r="E446" s="251"/>
      <c r="F446" s="251"/>
      <c r="G446" s="251"/>
      <c r="H446" s="251"/>
      <c r="I446" s="251"/>
      <c r="J446" s="251"/>
      <c r="K446" s="251"/>
      <c r="L446" s="251"/>
    </row>
    <row r="447" spans="2:15" s="124" customFormat="1" ht="16.5" customHeight="1">
      <c r="B447" s="255" t="s">
        <v>36</v>
      </c>
      <c r="C447" s="255"/>
      <c r="D447" s="218" t="s">
        <v>37</v>
      </c>
      <c r="E447" s="256" t="s">
        <v>142</v>
      </c>
      <c r="F447" s="256"/>
      <c r="G447" s="256"/>
      <c r="H447" s="256"/>
      <c r="I447" s="256"/>
      <c r="J447" s="256"/>
      <c r="K447" s="256"/>
      <c r="L447" s="256"/>
    </row>
    <row r="448" spans="2:15" s="124" customFormat="1">
      <c r="B448" s="255"/>
      <c r="C448" s="255"/>
      <c r="D448" s="218" t="s">
        <v>38</v>
      </c>
      <c r="E448" s="256" t="s">
        <v>142</v>
      </c>
      <c r="F448" s="256"/>
      <c r="G448" s="256"/>
      <c r="H448" s="256"/>
      <c r="I448" s="256"/>
      <c r="J448" s="256"/>
      <c r="K448" s="256"/>
      <c r="L448" s="256"/>
    </row>
    <row r="449" spans="2:15" s="124" customFormat="1">
      <c r="B449" s="255"/>
      <c r="C449" s="255"/>
      <c r="D449" s="218" t="s">
        <v>39</v>
      </c>
      <c r="E449" s="257" t="s">
        <v>143</v>
      </c>
      <c r="F449" s="257"/>
      <c r="G449" s="257"/>
      <c r="H449" s="257"/>
      <c r="I449" s="257"/>
      <c r="J449" s="257"/>
      <c r="K449" s="257"/>
      <c r="L449" s="257"/>
    </row>
    <row r="450" spans="2:15" s="124" customFormat="1" ht="16.5" customHeight="1">
      <c r="B450" s="251"/>
      <c r="C450" s="251"/>
      <c r="D450" s="251"/>
      <c r="E450" s="251"/>
      <c r="F450" s="251"/>
      <c r="G450" s="251"/>
      <c r="H450" s="251"/>
      <c r="I450" s="251"/>
      <c r="J450" s="251"/>
      <c r="K450" s="251"/>
      <c r="L450" s="251"/>
    </row>
    <row r="451" spans="2:15" s="124" customFormat="1" ht="27">
      <c r="B451" s="241" t="s">
        <v>40</v>
      </c>
      <c r="C451" s="242"/>
      <c r="D451" s="218" t="s">
        <v>41</v>
      </c>
      <c r="E451" s="247" t="s">
        <v>145</v>
      </c>
      <c r="F451" s="248"/>
      <c r="G451" s="248"/>
      <c r="H451" s="248"/>
      <c r="I451" s="248"/>
      <c r="J451" s="248"/>
      <c r="K451" s="248"/>
      <c r="L451" s="249"/>
    </row>
    <row r="452" spans="2:15" s="124" customFormat="1" ht="16.5" customHeight="1">
      <c r="B452" s="243"/>
      <c r="C452" s="244"/>
      <c r="D452" s="218" t="s">
        <v>42</v>
      </c>
      <c r="E452" s="250">
        <v>1108</v>
      </c>
      <c r="F452" s="250"/>
      <c r="G452" s="250"/>
      <c r="H452" s="250"/>
      <c r="I452" s="250"/>
      <c r="J452" s="250"/>
      <c r="K452" s="250"/>
      <c r="L452" s="250"/>
    </row>
    <row r="453" spans="2:15" s="124" customFormat="1" ht="27">
      <c r="B453" s="243"/>
      <c r="C453" s="244"/>
      <c r="D453" s="218" t="s">
        <v>43</v>
      </c>
      <c r="E453" s="247" t="s">
        <v>248</v>
      </c>
      <c r="F453" s="248"/>
      <c r="G453" s="248"/>
      <c r="H453" s="248"/>
      <c r="I453" s="248"/>
      <c r="J453" s="248"/>
      <c r="K453" s="248"/>
      <c r="L453" s="249"/>
    </row>
    <row r="454" spans="2:15" s="124" customFormat="1" ht="16.5" customHeight="1">
      <c r="B454" s="245"/>
      <c r="C454" s="246"/>
      <c r="D454" s="218" t="s">
        <v>44</v>
      </c>
      <c r="E454" s="250">
        <v>11010</v>
      </c>
      <c r="F454" s="250"/>
      <c r="G454" s="250"/>
      <c r="H454" s="250"/>
      <c r="I454" s="250"/>
      <c r="J454" s="250"/>
      <c r="K454" s="250"/>
      <c r="L454" s="250"/>
    </row>
    <row r="455" spans="2:15" s="124" customFormat="1">
      <c r="B455" s="251"/>
      <c r="C455" s="251"/>
      <c r="D455" s="251"/>
      <c r="E455" s="251"/>
      <c r="F455" s="251"/>
      <c r="G455" s="251"/>
      <c r="H455" s="251"/>
      <c r="I455" s="251"/>
      <c r="J455" s="251"/>
      <c r="K455" s="251"/>
      <c r="L455" s="251"/>
    </row>
    <row r="456" spans="2:15" s="124" customFormat="1" ht="16.5" customHeight="1">
      <c r="B456" s="252" t="s">
        <v>45</v>
      </c>
      <c r="C456" s="252"/>
      <c r="D456" s="252"/>
      <c r="E456" s="250" t="s">
        <v>146</v>
      </c>
      <c r="F456" s="250"/>
      <c r="G456" s="250"/>
      <c r="H456" s="250"/>
      <c r="I456" s="250"/>
      <c r="J456" s="250"/>
      <c r="K456" s="250"/>
      <c r="L456" s="250"/>
    </row>
    <row r="457" spans="2:15" s="124" customFormat="1"/>
    <row r="458" spans="2:15" s="124" customFormat="1">
      <c r="B458" s="238" t="s">
        <v>50</v>
      </c>
      <c r="C458" s="253" t="s">
        <v>1</v>
      </c>
      <c r="D458" s="253"/>
      <c r="E458" s="238" t="s">
        <v>49</v>
      </c>
      <c r="F458" s="238" t="s">
        <v>3</v>
      </c>
      <c r="G458" s="238"/>
      <c r="H458" s="238"/>
      <c r="I458" s="238" t="s">
        <v>47</v>
      </c>
      <c r="J458" s="238" t="s">
        <v>4</v>
      </c>
      <c r="K458" s="238" t="s">
        <v>5</v>
      </c>
      <c r="L458" s="238" t="s">
        <v>6</v>
      </c>
      <c r="M458" s="238" t="s">
        <v>46</v>
      </c>
      <c r="N458" s="238"/>
      <c r="O458" s="238" t="s">
        <v>7</v>
      </c>
    </row>
    <row r="459" spans="2:15" s="124" customFormat="1" ht="54">
      <c r="B459" s="238"/>
      <c r="C459" s="219" t="s">
        <v>8</v>
      </c>
      <c r="D459" s="217" t="s">
        <v>0</v>
      </c>
      <c r="E459" s="238"/>
      <c r="F459" s="217" t="s">
        <v>48</v>
      </c>
      <c r="G459" s="217" t="s">
        <v>9</v>
      </c>
      <c r="H459" s="217" t="s">
        <v>10</v>
      </c>
      <c r="I459" s="238"/>
      <c r="J459" s="238"/>
      <c r="K459" s="238"/>
      <c r="L459" s="238"/>
      <c r="M459" s="217" t="s">
        <v>11</v>
      </c>
      <c r="N459" s="217" t="s">
        <v>12</v>
      </c>
      <c r="O459" s="238"/>
    </row>
    <row r="460" spans="2:15" s="124" customFormat="1" ht="27" customHeight="1">
      <c r="B460" s="220" t="s">
        <v>13</v>
      </c>
      <c r="C460" s="220" t="s">
        <v>14</v>
      </c>
      <c r="D460" s="220" t="s">
        <v>15</v>
      </c>
      <c r="E460" s="220" t="s">
        <v>16</v>
      </c>
      <c r="F460" s="220" t="s">
        <v>17</v>
      </c>
      <c r="G460" s="220" t="s">
        <v>18</v>
      </c>
      <c r="H460" s="220" t="s">
        <v>19</v>
      </c>
      <c r="I460" s="220" t="s">
        <v>20</v>
      </c>
      <c r="J460" s="220" t="s">
        <v>21</v>
      </c>
      <c r="K460" s="220" t="s">
        <v>22</v>
      </c>
      <c r="L460" s="220" t="s">
        <v>23</v>
      </c>
      <c r="M460" s="220" t="s">
        <v>24</v>
      </c>
      <c r="N460" s="220" t="s">
        <v>25</v>
      </c>
      <c r="O460" s="220" t="s">
        <v>26</v>
      </c>
    </row>
    <row r="461" spans="2:15" s="124" customFormat="1">
      <c r="B461" s="4">
        <v>1100000</v>
      </c>
      <c r="C461" s="5" t="s">
        <v>72</v>
      </c>
      <c r="D461" s="4" t="s">
        <v>28</v>
      </c>
      <c r="E461" s="154">
        <f>E463+E464+E465+E466</f>
        <v>829920</v>
      </c>
      <c r="F461" s="154">
        <f t="shared" ref="F461:G461" si="41">F463+F464+F465+F466</f>
        <v>0</v>
      </c>
      <c r="G461" s="154">
        <f t="shared" si="41"/>
        <v>1388787.8</v>
      </c>
      <c r="H461" s="20">
        <f t="shared" ref="H461:L461" si="42">H463</f>
        <v>0</v>
      </c>
      <c r="I461" s="154">
        <f>I463+I464+I465+I466</f>
        <v>2218707.7999999998</v>
      </c>
      <c r="J461" s="154">
        <f t="shared" si="42"/>
        <v>0</v>
      </c>
      <c r="K461" s="154">
        <f t="shared" si="42"/>
        <v>0</v>
      </c>
      <c r="L461" s="154">
        <f t="shared" si="42"/>
        <v>0</v>
      </c>
      <c r="M461" s="125"/>
      <c r="N461" s="125"/>
      <c r="O461" s="125"/>
    </row>
    <row r="462" spans="2:15" s="124" customFormat="1" ht="27" customHeight="1">
      <c r="B462" s="4">
        <v>1123000</v>
      </c>
      <c r="C462" s="6" t="s">
        <v>88</v>
      </c>
      <c r="D462" s="4" t="s">
        <v>28</v>
      </c>
      <c r="E462" s="154"/>
      <c r="F462" s="125"/>
      <c r="G462" s="125"/>
      <c r="H462" s="125"/>
      <c r="I462" s="154"/>
      <c r="J462" s="154"/>
      <c r="K462" s="154"/>
      <c r="L462" s="154"/>
      <c r="M462" s="125"/>
      <c r="N462" s="125"/>
      <c r="O462" s="125"/>
    </row>
    <row r="463" spans="2:15" s="124" customFormat="1">
      <c r="B463" s="4">
        <v>1123400</v>
      </c>
      <c r="C463" s="5" t="s">
        <v>92</v>
      </c>
      <c r="D463" s="4">
        <v>423400</v>
      </c>
      <c r="E463" s="154"/>
      <c r="F463" s="125"/>
      <c r="G463" s="20"/>
      <c r="I463" s="154">
        <f>E463+F463+H463+G463</f>
        <v>0</v>
      </c>
      <c r="J463" s="154"/>
      <c r="K463" s="154"/>
      <c r="L463" s="154"/>
      <c r="M463" s="125"/>
      <c r="N463" s="125"/>
      <c r="O463" s="125"/>
    </row>
    <row r="464" spans="2:15" s="124" customFormat="1">
      <c r="B464" s="4">
        <v>1123500</v>
      </c>
      <c r="C464" s="5" t="s">
        <v>93</v>
      </c>
      <c r="D464" s="4">
        <v>423500</v>
      </c>
      <c r="E464" s="154"/>
      <c r="F464" s="125"/>
      <c r="G464" s="125"/>
      <c r="H464" s="125"/>
      <c r="I464" s="154">
        <f t="shared" ref="I464:I466" si="43">E464+F464+H464+G464</f>
        <v>0</v>
      </c>
      <c r="J464" s="154"/>
      <c r="K464" s="154"/>
      <c r="L464" s="154"/>
      <c r="M464" s="125"/>
      <c r="N464" s="125"/>
      <c r="O464" s="125"/>
    </row>
    <row r="465" spans="2:15" s="124" customFormat="1" ht="16.5" customHeight="1">
      <c r="B465" s="4">
        <v>1123600</v>
      </c>
      <c r="C465" s="5" t="s">
        <v>94</v>
      </c>
      <c r="D465" s="4">
        <v>423600</v>
      </c>
      <c r="E465" s="154"/>
      <c r="F465" s="125"/>
      <c r="G465" s="125"/>
      <c r="H465" s="125"/>
      <c r="I465" s="154">
        <f t="shared" si="43"/>
        <v>0</v>
      </c>
      <c r="J465" s="154"/>
      <c r="K465" s="154"/>
      <c r="L465" s="154"/>
      <c r="M465" s="125"/>
      <c r="N465" s="125"/>
      <c r="O465" s="125"/>
    </row>
    <row r="466" spans="2:15" s="124" customFormat="1">
      <c r="B466" s="4">
        <v>1123800</v>
      </c>
      <c r="C466" s="5" t="s">
        <v>96</v>
      </c>
      <c r="D466" s="4">
        <v>423900</v>
      </c>
      <c r="E466" s="154">
        <v>829920</v>
      </c>
      <c r="F466" s="125"/>
      <c r="G466" s="154">
        <v>1388787.8</v>
      </c>
      <c r="H466" s="125"/>
      <c r="I466" s="154">
        <f t="shared" si="43"/>
        <v>2218707.7999999998</v>
      </c>
      <c r="J466" s="154"/>
      <c r="K466" s="154"/>
      <c r="L466" s="154"/>
      <c r="M466" s="125"/>
      <c r="N466" s="125"/>
      <c r="O466" s="125"/>
    </row>
    <row r="467" spans="2:15" s="124" customFormat="1" ht="40.5" customHeight="1">
      <c r="B467" s="4">
        <v>1000000</v>
      </c>
      <c r="C467" s="4" t="s">
        <v>177</v>
      </c>
      <c r="D467" s="4"/>
      <c r="E467" s="154">
        <f>E461</f>
        <v>829920</v>
      </c>
      <c r="F467" s="154">
        <f t="shared" ref="F467:G467" si="44">F461</f>
        <v>0</v>
      </c>
      <c r="G467" s="154">
        <f t="shared" si="44"/>
        <v>1388787.8</v>
      </c>
      <c r="H467" s="20">
        <f t="shared" ref="H467" si="45">H461</f>
        <v>0</v>
      </c>
      <c r="I467" s="154">
        <f>I461</f>
        <v>2218707.7999999998</v>
      </c>
      <c r="J467" s="154">
        <f>J461</f>
        <v>0</v>
      </c>
      <c r="K467" s="154">
        <f>K461</f>
        <v>0</v>
      </c>
      <c r="L467" s="154">
        <f>L461</f>
        <v>0</v>
      </c>
      <c r="M467" s="125"/>
      <c r="N467" s="125"/>
      <c r="O467" s="125"/>
    </row>
    <row r="468" spans="2:15">
      <c r="B468" s="124"/>
      <c r="C468" s="124"/>
      <c r="D468" s="124"/>
      <c r="E468" s="124"/>
      <c r="F468" s="124"/>
      <c r="G468" s="124"/>
      <c r="H468" s="124"/>
      <c r="I468" s="124"/>
      <c r="J468" s="124"/>
      <c r="K468" s="124"/>
      <c r="L468" s="124"/>
      <c r="M468" s="124"/>
      <c r="N468" s="124"/>
      <c r="O468" s="124"/>
    </row>
    <row r="469" spans="2:15">
      <c r="B469" s="124"/>
      <c r="C469" s="124"/>
      <c r="D469" s="124"/>
      <c r="E469" s="124"/>
      <c r="F469" s="124"/>
      <c r="G469" s="124"/>
      <c r="H469" s="124"/>
      <c r="I469" s="124"/>
      <c r="J469" s="124"/>
      <c r="K469" s="124"/>
      <c r="L469" s="124"/>
      <c r="M469" s="124"/>
      <c r="N469" s="124"/>
      <c r="O469" s="124"/>
    </row>
    <row r="470" spans="2:15">
      <c r="B470" s="124"/>
      <c r="C470" s="126" t="s">
        <v>291</v>
      </c>
      <c r="D470" s="239" t="s">
        <v>66</v>
      </c>
      <c r="E470" s="239"/>
      <c r="F470" s="239"/>
      <c r="G470" s="237" t="s">
        <v>67</v>
      </c>
      <c r="H470" s="237"/>
      <c r="I470" s="124"/>
      <c r="J470" s="240" t="s">
        <v>296</v>
      </c>
      <c r="K470" s="240"/>
      <c r="L470" s="240"/>
      <c r="M470" s="124"/>
      <c r="N470" s="124"/>
      <c r="O470" s="124"/>
    </row>
    <row r="471" spans="2:15">
      <c r="B471" s="124"/>
      <c r="C471" s="8"/>
      <c r="D471" s="8"/>
      <c r="E471" s="1"/>
      <c r="F471" s="124"/>
      <c r="G471" s="237" t="s">
        <v>68</v>
      </c>
      <c r="H471" s="237"/>
      <c r="I471" s="124"/>
      <c r="J471" s="237" t="s">
        <v>69</v>
      </c>
      <c r="K471" s="237"/>
      <c r="L471" s="237"/>
      <c r="M471" s="124"/>
      <c r="N471" s="124"/>
      <c r="O471" s="124"/>
    </row>
    <row r="472" spans="2:15">
      <c r="B472" s="124"/>
      <c r="C472" s="215" t="s">
        <v>70</v>
      </c>
      <c r="D472" s="8"/>
      <c r="E472" s="8"/>
      <c r="F472" s="8"/>
      <c r="G472" s="8"/>
      <c r="H472" s="8"/>
      <c r="I472" s="8"/>
      <c r="J472" s="124"/>
      <c r="K472" s="124"/>
      <c r="L472" s="124"/>
      <c r="M472" s="124"/>
      <c r="N472" s="124"/>
      <c r="O472" s="124"/>
    </row>
    <row r="473" spans="2:15">
      <c r="B473" s="124"/>
      <c r="C473" s="8"/>
      <c r="D473" s="239" t="s">
        <v>71</v>
      </c>
      <c r="E473" s="239"/>
      <c r="F473" s="239"/>
      <c r="G473" s="237" t="s">
        <v>67</v>
      </c>
      <c r="H473" s="237"/>
      <c r="I473" s="7"/>
      <c r="J473" s="240" t="s">
        <v>193</v>
      </c>
      <c r="K473" s="240"/>
      <c r="L473" s="240"/>
      <c r="M473" s="124"/>
      <c r="N473" s="124"/>
      <c r="O473" s="124"/>
    </row>
    <row r="474" spans="2:15" s="124" customFormat="1">
      <c r="C474" s="8"/>
      <c r="D474" s="8"/>
      <c r="E474" s="8"/>
      <c r="F474" s="7"/>
      <c r="G474" s="237" t="s">
        <v>68</v>
      </c>
      <c r="H474" s="237"/>
      <c r="I474" s="7"/>
      <c r="J474" s="237" t="s">
        <v>69</v>
      </c>
      <c r="K474" s="237"/>
      <c r="L474" s="237"/>
    </row>
    <row r="475" spans="2:15" s="124" customFormat="1">
      <c r="C475" s="8"/>
      <c r="D475" s="8"/>
      <c r="E475" s="8"/>
      <c r="F475" s="7"/>
      <c r="G475" s="215"/>
      <c r="H475" s="215"/>
      <c r="I475" s="7"/>
      <c r="J475" s="215"/>
      <c r="K475" s="215"/>
      <c r="L475" s="215"/>
    </row>
    <row r="476" spans="2:15" ht="16.5" customHeight="1">
      <c r="B476" s="124"/>
      <c r="C476" s="124"/>
      <c r="D476" s="124"/>
      <c r="E476" s="124"/>
      <c r="F476" s="124"/>
      <c r="G476" s="124"/>
      <c r="H476" s="124"/>
      <c r="I476" s="124"/>
      <c r="J476" s="258" t="s">
        <v>122</v>
      </c>
      <c r="K476" s="258"/>
      <c r="L476" s="258"/>
      <c r="M476" s="124"/>
      <c r="N476" s="124"/>
      <c r="O476" s="124"/>
    </row>
    <row r="477" spans="2:15">
      <c r="B477" s="124"/>
      <c r="C477" s="124"/>
      <c r="D477" s="124"/>
      <c r="E477" s="124"/>
      <c r="F477" s="124"/>
      <c r="G477" s="124"/>
      <c r="H477" s="124"/>
      <c r="I477" s="124"/>
      <c r="J477" s="216"/>
      <c r="K477" s="216"/>
      <c r="L477" s="216"/>
      <c r="M477" s="124"/>
      <c r="N477" s="124"/>
      <c r="O477" s="124"/>
    </row>
    <row r="478" spans="2:15">
      <c r="B478" s="259" t="s">
        <v>120</v>
      </c>
      <c r="C478" s="259"/>
      <c r="D478" s="259"/>
      <c r="E478" s="259"/>
      <c r="F478" s="259"/>
      <c r="G478" s="259"/>
      <c r="H478" s="259"/>
      <c r="I478" s="259"/>
      <c r="J478" s="259"/>
      <c r="K478" s="259"/>
      <c r="L478" s="259"/>
      <c r="M478" s="124"/>
      <c r="N478" s="124"/>
      <c r="O478" s="124"/>
    </row>
    <row r="479" spans="2:15" ht="16.5" customHeight="1">
      <c r="B479" s="259" t="s">
        <v>121</v>
      </c>
      <c r="C479" s="259"/>
      <c r="D479" s="259"/>
      <c r="E479" s="259"/>
      <c r="F479" s="259"/>
      <c r="G479" s="259"/>
      <c r="H479" s="259"/>
      <c r="I479" s="259"/>
      <c r="J479" s="259"/>
      <c r="K479" s="259"/>
      <c r="L479" s="259"/>
      <c r="M479" s="124"/>
      <c r="N479" s="124"/>
      <c r="O479" s="124"/>
    </row>
    <row r="480" spans="2:15">
      <c r="B480" s="259" t="s">
        <v>272</v>
      </c>
      <c r="C480" s="259"/>
      <c r="D480" s="259"/>
      <c r="E480" s="259"/>
      <c r="F480" s="259"/>
      <c r="G480" s="259"/>
      <c r="H480" s="259"/>
      <c r="I480" s="259"/>
      <c r="J480" s="259"/>
      <c r="K480" s="259"/>
      <c r="L480" s="259"/>
      <c r="M480" s="124"/>
      <c r="N480" s="124"/>
      <c r="O480" s="124"/>
    </row>
    <row r="481" spans="2:15" s="124" customFormat="1">
      <c r="N481" s="12"/>
    </row>
    <row r="482" spans="2:15" s="124" customFormat="1">
      <c r="B482" s="252" t="s">
        <v>29</v>
      </c>
      <c r="C482" s="252"/>
      <c r="D482" s="218" t="s">
        <v>30</v>
      </c>
      <c r="E482" s="250" t="s">
        <v>144</v>
      </c>
      <c r="F482" s="250"/>
      <c r="G482" s="250"/>
      <c r="H482" s="250"/>
      <c r="I482" s="250"/>
      <c r="J482" s="250"/>
      <c r="K482" s="250"/>
      <c r="L482" s="250"/>
    </row>
    <row r="483" spans="2:15" s="124" customFormat="1">
      <c r="B483" s="252"/>
      <c r="C483" s="252"/>
      <c r="D483" s="218" t="s">
        <v>31</v>
      </c>
      <c r="E483" s="250">
        <v>104021</v>
      </c>
      <c r="F483" s="250"/>
      <c r="G483" s="250"/>
      <c r="H483" s="250"/>
      <c r="I483" s="250"/>
      <c r="J483" s="250"/>
      <c r="K483" s="250"/>
      <c r="L483" s="250"/>
    </row>
    <row r="484" spans="2:15" s="124" customFormat="1">
      <c r="B484" s="251"/>
      <c r="C484" s="251"/>
      <c r="D484" s="251"/>
      <c r="E484" s="251"/>
      <c r="F484" s="251"/>
      <c r="G484" s="251"/>
      <c r="H484" s="251"/>
      <c r="I484" s="251"/>
      <c r="J484" s="251"/>
      <c r="K484" s="251"/>
      <c r="L484" s="251"/>
    </row>
    <row r="485" spans="2:15" s="124" customFormat="1">
      <c r="B485" s="252" t="s">
        <v>32</v>
      </c>
      <c r="C485" s="252"/>
      <c r="D485" s="218" t="s">
        <v>30</v>
      </c>
      <c r="E485" s="250" t="s">
        <v>144</v>
      </c>
      <c r="F485" s="250"/>
      <c r="G485" s="250"/>
      <c r="H485" s="250"/>
      <c r="I485" s="250"/>
      <c r="J485" s="250"/>
      <c r="K485" s="250"/>
      <c r="L485" s="250"/>
    </row>
    <row r="486" spans="2:15" s="124" customFormat="1">
      <c r="B486" s="252"/>
      <c r="C486" s="252"/>
      <c r="D486" s="218" t="s">
        <v>31</v>
      </c>
      <c r="E486" s="250">
        <v>104021</v>
      </c>
      <c r="F486" s="250"/>
      <c r="G486" s="250"/>
      <c r="H486" s="250"/>
      <c r="I486" s="250"/>
      <c r="J486" s="250"/>
      <c r="K486" s="250"/>
      <c r="L486" s="250"/>
    </row>
    <row r="487" spans="2:15" s="124" customFormat="1">
      <c r="B487" s="254"/>
      <c r="C487" s="254"/>
      <c r="D487" s="254"/>
      <c r="E487" s="254"/>
      <c r="F487" s="254"/>
      <c r="G487" s="254"/>
      <c r="H487" s="254"/>
      <c r="I487" s="254"/>
      <c r="J487" s="254"/>
      <c r="K487" s="254"/>
      <c r="L487" s="254"/>
    </row>
    <row r="488" spans="2:15" s="124" customFormat="1">
      <c r="B488" s="252" t="s">
        <v>33</v>
      </c>
      <c r="C488" s="252"/>
      <c r="D488" s="252"/>
      <c r="E488" s="250" t="s">
        <v>144</v>
      </c>
      <c r="F488" s="250"/>
      <c r="G488" s="250"/>
      <c r="H488" s="250"/>
      <c r="I488" s="250"/>
      <c r="J488" s="250"/>
      <c r="K488" s="250"/>
      <c r="L488" s="250"/>
    </row>
    <row r="489" spans="2:15">
      <c r="B489" s="251"/>
      <c r="C489" s="251"/>
      <c r="D489" s="251"/>
      <c r="E489" s="251"/>
      <c r="F489" s="251"/>
      <c r="G489" s="251"/>
      <c r="H489" s="251"/>
      <c r="I489" s="251"/>
      <c r="J489" s="251"/>
      <c r="K489" s="251"/>
      <c r="L489" s="251"/>
      <c r="M489" s="124"/>
      <c r="N489" s="124"/>
      <c r="O489" s="124"/>
    </row>
    <row r="490" spans="2:15">
      <c r="B490" s="252" t="s">
        <v>34</v>
      </c>
      <c r="C490" s="252"/>
      <c r="D490" s="252"/>
      <c r="E490" s="250">
        <v>1006</v>
      </c>
      <c r="F490" s="250"/>
      <c r="G490" s="250"/>
      <c r="H490" s="250"/>
      <c r="I490" s="250"/>
      <c r="J490" s="250"/>
      <c r="K490" s="250"/>
      <c r="L490" s="250"/>
      <c r="M490" s="124"/>
      <c r="N490" s="124"/>
      <c r="O490" s="124"/>
    </row>
    <row r="491" spans="2:15">
      <c r="B491" s="254"/>
      <c r="C491" s="254"/>
      <c r="D491" s="254"/>
      <c r="E491" s="254"/>
      <c r="F491" s="254"/>
      <c r="G491" s="254"/>
      <c r="H491" s="254"/>
      <c r="I491" s="254"/>
      <c r="J491" s="254"/>
      <c r="K491" s="254"/>
      <c r="L491" s="254"/>
      <c r="M491" s="124"/>
      <c r="N491" s="124"/>
      <c r="O491" s="124"/>
    </row>
    <row r="492" spans="2:15">
      <c r="B492" s="252" t="s">
        <v>35</v>
      </c>
      <c r="C492" s="252"/>
      <c r="D492" s="252"/>
      <c r="E492" s="250">
        <v>1</v>
      </c>
      <c r="F492" s="250"/>
      <c r="G492" s="250"/>
      <c r="H492" s="250"/>
      <c r="I492" s="250"/>
      <c r="J492" s="250"/>
      <c r="K492" s="250"/>
      <c r="L492" s="250"/>
      <c r="M492" s="124"/>
      <c r="N492" s="124"/>
      <c r="O492" s="124"/>
    </row>
    <row r="493" spans="2:15">
      <c r="B493" s="251"/>
      <c r="C493" s="251"/>
      <c r="D493" s="251"/>
      <c r="E493" s="251"/>
      <c r="F493" s="251"/>
      <c r="G493" s="251"/>
      <c r="H493" s="251"/>
      <c r="I493" s="251"/>
      <c r="J493" s="251"/>
      <c r="K493" s="251"/>
      <c r="L493" s="251"/>
      <c r="M493" s="124"/>
      <c r="N493" s="124"/>
      <c r="O493" s="124"/>
    </row>
    <row r="494" spans="2:15">
      <c r="B494" s="255" t="s">
        <v>36</v>
      </c>
      <c r="C494" s="255"/>
      <c r="D494" s="218" t="s">
        <v>37</v>
      </c>
      <c r="E494" s="256" t="s">
        <v>142</v>
      </c>
      <c r="F494" s="256"/>
      <c r="G494" s="256"/>
      <c r="H494" s="256"/>
      <c r="I494" s="256"/>
      <c r="J494" s="256"/>
      <c r="K494" s="256"/>
      <c r="L494" s="256"/>
      <c r="M494" s="124"/>
      <c r="N494" s="124"/>
      <c r="O494" s="124"/>
    </row>
    <row r="495" spans="2:15">
      <c r="B495" s="255"/>
      <c r="C495" s="255"/>
      <c r="D495" s="218" t="s">
        <v>38</v>
      </c>
      <c r="E495" s="256" t="s">
        <v>142</v>
      </c>
      <c r="F495" s="256"/>
      <c r="G495" s="256"/>
      <c r="H495" s="256"/>
      <c r="I495" s="256"/>
      <c r="J495" s="256"/>
      <c r="K495" s="256"/>
      <c r="L495" s="256"/>
      <c r="M495" s="124"/>
      <c r="N495" s="124"/>
      <c r="O495" s="124"/>
    </row>
    <row r="496" spans="2:15">
      <c r="B496" s="255"/>
      <c r="C496" s="255"/>
      <c r="D496" s="218" t="s">
        <v>39</v>
      </c>
      <c r="E496" s="257" t="s">
        <v>143</v>
      </c>
      <c r="F496" s="257"/>
      <c r="G496" s="257"/>
      <c r="H496" s="257"/>
      <c r="I496" s="257"/>
      <c r="J496" s="257"/>
      <c r="K496" s="257"/>
      <c r="L496" s="257"/>
      <c r="M496" s="124"/>
      <c r="N496" s="124"/>
      <c r="O496" s="124"/>
    </row>
    <row r="497" spans="2:15">
      <c r="B497" s="251"/>
      <c r="C497" s="251"/>
      <c r="D497" s="251"/>
      <c r="E497" s="251"/>
      <c r="F497" s="251"/>
      <c r="G497" s="251"/>
      <c r="H497" s="251"/>
      <c r="I497" s="251"/>
      <c r="J497" s="251"/>
      <c r="K497" s="251"/>
      <c r="L497" s="251"/>
      <c r="M497" s="124"/>
      <c r="N497" s="124"/>
      <c r="O497" s="124"/>
    </row>
    <row r="498" spans="2:15" ht="27">
      <c r="B498" s="241" t="s">
        <v>40</v>
      </c>
      <c r="C498" s="242"/>
      <c r="D498" s="218" t="s">
        <v>41</v>
      </c>
      <c r="E498" s="247" t="s">
        <v>145</v>
      </c>
      <c r="F498" s="248"/>
      <c r="G498" s="248"/>
      <c r="H498" s="248"/>
      <c r="I498" s="248"/>
      <c r="J498" s="248"/>
      <c r="K498" s="248"/>
      <c r="L498" s="249"/>
      <c r="M498" s="124"/>
      <c r="N498" s="124"/>
      <c r="O498" s="124"/>
    </row>
    <row r="499" spans="2:15" ht="27">
      <c r="B499" s="243"/>
      <c r="C499" s="244"/>
      <c r="D499" s="218" t="s">
        <v>42</v>
      </c>
      <c r="E499" s="250">
        <v>1108</v>
      </c>
      <c r="F499" s="250"/>
      <c r="G499" s="250"/>
      <c r="H499" s="250"/>
      <c r="I499" s="250"/>
      <c r="J499" s="250"/>
      <c r="K499" s="250"/>
      <c r="L499" s="250"/>
      <c r="M499" s="124"/>
      <c r="N499" s="124"/>
      <c r="O499" s="124"/>
    </row>
    <row r="500" spans="2:15" ht="27">
      <c r="B500" s="243"/>
      <c r="C500" s="244"/>
      <c r="D500" s="218" t="s">
        <v>43</v>
      </c>
      <c r="E500" s="247" t="s">
        <v>249</v>
      </c>
      <c r="F500" s="248"/>
      <c r="G500" s="248"/>
      <c r="H500" s="248"/>
      <c r="I500" s="248"/>
      <c r="J500" s="248"/>
      <c r="K500" s="248"/>
      <c r="L500" s="249"/>
      <c r="M500" s="124"/>
      <c r="N500" s="124"/>
      <c r="O500" s="124"/>
    </row>
    <row r="501" spans="2:15" ht="27">
      <c r="B501" s="245"/>
      <c r="C501" s="246"/>
      <c r="D501" s="218" t="s">
        <v>44</v>
      </c>
      <c r="E501" s="250">
        <v>11011</v>
      </c>
      <c r="F501" s="250"/>
      <c r="G501" s="250"/>
      <c r="H501" s="250"/>
      <c r="I501" s="250"/>
      <c r="J501" s="250"/>
      <c r="K501" s="250"/>
      <c r="L501" s="250"/>
      <c r="M501" s="124"/>
      <c r="N501" s="124"/>
      <c r="O501" s="124"/>
    </row>
    <row r="502" spans="2:15">
      <c r="B502" s="251"/>
      <c r="C502" s="251"/>
      <c r="D502" s="251"/>
      <c r="E502" s="251"/>
      <c r="F502" s="251"/>
      <c r="G502" s="251"/>
      <c r="H502" s="251"/>
      <c r="I502" s="251"/>
      <c r="J502" s="251"/>
      <c r="K502" s="251"/>
      <c r="L502" s="251"/>
      <c r="M502" s="124"/>
      <c r="N502" s="124"/>
      <c r="O502" s="124"/>
    </row>
    <row r="503" spans="2:15">
      <c r="B503" s="252" t="s">
        <v>45</v>
      </c>
      <c r="C503" s="252"/>
      <c r="D503" s="252"/>
      <c r="E503" s="250" t="s">
        <v>146</v>
      </c>
      <c r="F503" s="250"/>
      <c r="G503" s="250"/>
      <c r="H503" s="250"/>
      <c r="I503" s="250"/>
      <c r="J503" s="250"/>
      <c r="K503" s="250"/>
      <c r="L503" s="250"/>
      <c r="M503" s="124"/>
      <c r="N503" s="124"/>
      <c r="O503" s="124"/>
    </row>
    <row r="504" spans="2:15">
      <c r="B504" s="124"/>
      <c r="C504" s="124"/>
      <c r="D504" s="124"/>
      <c r="E504" s="124"/>
      <c r="F504" s="124"/>
      <c r="G504" s="124"/>
      <c r="H504" s="124"/>
      <c r="I504" s="124"/>
      <c r="J504" s="124"/>
      <c r="K504" s="124"/>
      <c r="L504" s="124"/>
      <c r="M504" s="124"/>
      <c r="N504" s="124"/>
      <c r="O504" s="124"/>
    </row>
    <row r="505" spans="2:15">
      <c r="B505" s="238" t="s">
        <v>50</v>
      </c>
      <c r="C505" s="253" t="s">
        <v>1</v>
      </c>
      <c r="D505" s="253"/>
      <c r="E505" s="238" t="s">
        <v>49</v>
      </c>
      <c r="F505" s="238" t="s">
        <v>3</v>
      </c>
      <c r="G505" s="238"/>
      <c r="H505" s="238"/>
      <c r="I505" s="238" t="s">
        <v>47</v>
      </c>
      <c r="J505" s="238" t="s">
        <v>4</v>
      </c>
      <c r="K505" s="238" t="s">
        <v>5</v>
      </c>
      <c r="L505" s="238" t="s">
        <v>6</v>
      </c>
      <c r="M505" s="238" t="s">
        <v>46</v>
      </c>
      <c r="N505" s="238"/>
      <c r="O505" s="238" t="s">
        <v>7</v>
      </c>
    </row>
    <row r="506" spans="2:15" ht="54">
      <c r="B506" s="238"/>
      <c r="C506" s="219" t="s">
        <v>8</v>
      </c>
      <c r="D506" s="217" t="s">
        <v>0</v>
      </c>
      <c r="E506" s="238"/>
      <c r="F506" s="217" t="s">
        <v>48</v>
      </c>
      <c r="G506" s="217" t="s">
        <v>9</v>
      </c>
      <c r="H506" s="217" t="s">
        <v>10</v>
      </c>
      <c r="I506" s="238"/>
      <c r="J506" s="238"/>
      <c r="K506" s="238"/>
      <c r="L506" s="238"/>
      <c r="M506" s="217" t="s">
        <v>11</v>
      </c>
      <c r="N506" s="217" t="s">
        <v>12</v>
      </c>
      <c r="O506" s="238"/>
    </row>
    <row r="507" spans="2:15">
      <c r="B507" s="220" t="s">
        <v>13</v>
      </c>
      <c r="C507" s="220" t="s">
        <v>14</v>
      </c>
      <c r="D507" s="220" t="s">
        <v>15</v>
      </c>
      <c r="E507" s="220" t="s">
        <v>16</v>
      </c>
      <c r="F507" s="220" t="s">
        <v>17</v>
      </c>
      <c r="G507" s="220" t="s">
        <v>18</v>
      </c>
      <c r="H507" s="220" t="s">
        <v>19</v>
      </c>
      <c r="I507" s="220" t="s">
        <v>20</v>
      </c>
      <c r="J507" s="220" t="s">
        <v>21</v>
      </c>
      <c r="K507" s="220" t="s">
        <v>22</v>
      </c>
      <c r="L507" s="220" t="s">
        <v>23</v>
      </c>
      <c r="M507" s="220" t="s">
        <v>24</v>
      </c>
      <c r="N507" s="220" t="s">
        <v>25</v>
      </c>
      <c r="O507" s="220" t="s">
        <v>26</v>
      </c>
    </row>
    <row r="508" spans="2:15">
      <c r="B508" s="4">
        <v>1100000</v>
      </c>
      <c r="C508" s="5" t="s">
        <v>72</v>
      </c>
      <c r="D508" s="4" t="s">
        <v>28</v>
      </c>
      <c r="E508" s="154">
        <f>E510+E511</f>
        <v>150000</v>
      </c>
      <c r="F508" s="154">
        <f t="shared" ref="F508:H508" si="46">F510+F511</f>
        <v>0</v>
      </c>
      <c r="G508" s="236">
        <f>G510+G511</f>
        <v>0</v>
      </c>
      <c r="H508" s="154">
        <f t="shared" si="46"/>
        <v>0</v>
      </c>
      <c r="I508" s="154">
        <f>I510+I511</f>
        <v>150000</v>
      </c>
      <c r="J508" s="154">
        <f t="shared" ref="J508:L508" si="47">J510</f>
        <v>0</v>
      </c>
      <c r="K508" s="154">
        <f t="shared" si="47"/>
        <v>0</v>
      </c>
      <c r="L508" s="154">
        <f t="shared" si="47"/>
        <v>0</v>
      </c>
      <c r="M508" s="125"/>
      <c r="N508" s="125"/>
      <c r="O508" s="125"/>
    </row>
    <row r="509" spans="2:15">
      <c r="B509" s="4">
        <v>1123000</v>
      </c>
      <c r="C509" s="6" t="s">
        <v>88</v>
      </c>
      <c r="D509" s="4" t="s">
        <v>28</v>
      </c>
      <c r="E509" s="154"/>
      <c r="F509" s="125"/>
      <c r="G509" s="125"/>
      <c r="H509" s="125"/>
      <c r="I509" s="154"/>
      <c r="J509" s="154"/>
      <c r="K509" s="154"/>
      <c r="L509" s="154"/>
      <c r="M509" s="125"/>
      <c r="N509" s="125"/>
      <c r="O509" s="125"/>
    </row>
    <row r="510" spans="2:15">
      <c r="B510" s="4">
        <v>1123400</v>
      </c>
      <c r="C510" s="5" t="s">
        <v>92</v>
      </c>
      <c r="D510" s="4">
        <v>423400</v>
      </c>
      <c r="E510" s="154"/>
      <c r="F510" s="125"/>
      <c r="G510" s="20"/>
      <c r="H510" s="124"/>
      <c r="I510" s="154">
        <f>E510+F510+H510+G510</f>
        <v>0</v>
      </c>
      <c r="J510" s="154"/>
      <c r="K510" s="154"/>
      <c r="L510" s="154"/>
      <c r="M510" s="125"/>
      <c r="N510" s="125"/>
      <c r="O510" s="125"/>
    </row>
    <row r="511" spans="2:15">
      <c r="B511" s="4">
        <v>1123500</v>
      </c>
      <c r="C511" s="5" t="s">
        <v>93</v>
      </c>
      <c r="D511" s="4">
        <v>423500</v>
      </c>
      <c r="E511" s="154">
        <v>150000</v>
      </c>
      <c r="F511" s="125"/>
      <c r="G511" s="236"/>
      <c r="H511" s="125"/>
      <c r="I511" s="154">
        <f>E511+F511+H511+G511</f>
        <v>150000</v>
      </c>
      <c r="J511" s="154"/>
      <c r="K511" s="154"/>
      <c r="L511" s="154"/>
      <c r="M511" s="125"/>
      <c r="N511" s="125"/>
      <c r="O511" s="125"/>
    </row>
    <row r="512" spans="2:15">
      <c r="B512" s="4">
        <v>1123600</v>
      </c>
      <c r="C512" s="5" t="s">
        <v>94</v>
      </c>
      <c r="D512" s="4">
        <v>423600</v>
      </c>
      <c r="E512" s="154"/>
      <c r="F512" s="125"/>
      <c r="G512" s="125"/>
      <c r="H512" s="125"/>
      <c r="I512" s="154"/>
      <c r="J512" s="154"/>
      <c r="K512" s="154"/>
      <c r="L512" s="154"/>
      <c r="M512" s="125"/>
      <c r="N512" s="125"/>
      <c r="O512" s="125"/>
    </row>
    <row r="513" spans="2:15" ht="52.5" customHeight="1">
      <c r="B513" s="4">
        <v>1123800</v>
      </c>
      <c r="C513" s="5" t="s">
        <v>96</v>
      </c>
      <c r="D513" s="4">
        <v>423900</v>
      </c>
      <c r="E513" s="154"/>
      <c r="F513" s="125"/>
      <c r="G513" s="125"/>
      <c r="H513" s="125"/>
      <c r="I513" s="154"/>
      <c r="J513" s="154"/>
      <c r="K513" s="154"/>
      <c r="L513" s="154"/>
      <c r="M513" s="125"/>
      <c r="N513" s="125"/>
      <c r="O513" s="125"/>
    </row>
    <row r="514" spans="2:15">
      <c r="B514" s="4">
        <v>1000000</v>
      </c>
      <c r="C514" s="4" t="s">
        <v>177</v>
      </c>
      <c r="D514" s="4"/>
      <c r="E514" s="154">
        <f>E508</f>
        <v>150000</v>
      </c>
      <c r="F514" s="20">
        <f t="shared" ref="F514:H514" si="48">F508</f>
        <v>0</v>
      </c>
      <c r="G514" s="236">
        <f t="shared" si="48"/>
        <v>0</v>
      </c>
      <c r="H514" s="20">
        <f t="shared" si="48"/>
        <v>0</v>
      </c>
      <c r="I514" s="154">
        <f>I508</f>
        <v>150000</v>
      </c>
      <c r="J514" s="154">
        <f>J508</f>
        <v>0</v>
      </c>
      <c r="K514" s="154">
        <f>K508</f>
        <v>0</v>
      </c>
      <c r="L514" s="154">
        <f>L508</f>
        <v>0</v>
      </c>
      <c r="M514" s="125"/>
      <c r="N514" s="125"/>
      <c r="O514" s="125"/>
    </row>
    <row r="515" spans="2:15">
      <c r="B515" s="124"/>
      <c r="C515" s="124"/>
      <c r="D515" s="124"/>
      <c r="E515" s="124"/>
      <c r="F515" s="124"/>
      <c r="G515" s="124"/>
      <c r="H515" s="124"/>
      <c r="I515" s="124"/>
      <c r="J515" s="124"/>
      <c r="K515" s="124"/>
      <c r="L515" s="124"/>
      <c r="M515" s="124"/>
      <c r="N515" s="124"/>
      <c r="O515" s="124"/>
    </row>
    <row r="516" spans="2:15">
      <c r="B516" s="124"/>
      <c r="C516" s="124"/>
      <c r="D516" s="124"/>
      <c r="E516" s="124"/>
      <c r="F516" s="124"/>
      <c r="G516" s="124"/>
      <c r="H516" s="124"/>
      <c r="I516" s="124"/>
      <c r="J516" s="124"/>
      <c r="K516" s="124"/>
      <c r="L516" s="124"/>
      <c r="M516" s="124"/>
      <c r="N516" s="124"/>
      <c r="O516" s="124"/>
    </row>
    <row r="517" spans="2:15">
      <c r="B517" s="124"/>
      <c r="C517" s="126" t="s">
        <v>291</v>
      </c>
      <c r="D517" s="239" t="s">
        <v>66</v>
      </c>
      <c r="E517" s="239"/>
      <c r="F517" s="239"/>
      <c r="G517" s="237" t="s">
        <v>67</v>
      </c>
      <c r="H517" s="237"/>
      <c r="I517" s="124"/>
      <c r="J517" s="240" t="s">
        <v>296</v>
      </c>
      <c r="K517" s="240"/>
      <c r="L517" s="240"/>
      <c r="M517" s="124"/>
      <c r="N517" s="124"/>
      <c r="O517" s="124"/>
    </row>
    <row r="518" spans="2:15">
      <c r="B518" s="124"/>
      <c r="C518" s="8"/>
      <c r="D518" s="8"/>
      <c r="E518" s="1"/>
      <c r="F518" s="124"/>
      <c r="G518" s="237" t="s">
        <v>68</v>
      </c>
      <c r="H518" s="237"/>
      <c r="I518" s="124"/>
      <c r="J518" s="237" t="s">
        <v>69</v>
      </c>
      <c r="K518" s="237"/>
      <c r="L518" s="237"/>
      <c r="M518" s="124"/>
      <c r="N518" s="124"/>
      <c r="O518" s="124"/>
    </row>
    <row r="519" spans="2:15">
      <c r="B519" s="124"/>
      <c r="C519" s="215" t="s">
        <v>70</v>
      </c>
      <c r="D519" s="8"/>
      <c r="E519" s="8"/>
      <c r="F519" s="8"/>
      <c r="G519" s="8"/>
      <c r="H519" s="8"/>
      <c r="I519" s="8"/>
      <c r="J519" s="124"/>
      <c r="K519" s="124"/>
      <c r="L519" s="124"/>
      <c r="M519" s="124"/>
      <c r="N519" s="124"/>
      <c r="O519" s="124"/>
    </row>
    <row r="520" spans="2:15">
      <c r="B520" s="124"/>
      <c r="C520" s="8"/>
      <c r="D520" s="239" t="s">
        <v>71</v>
      </c>
      <c r="E520" s="239"/>
      <c r="F520" s="239"/>
      <c r="G520" s="237" t="s">
        <v>67</v>
      </c>
      <c r="H520" s="237"/>
      <c r="I520" s="7"/>
      <c r="J520" s="240" t="s">
        <v>193</v>
      </c>
      <c r="K520" s="240"/>
      <c r="L520" s="240"/>
      <c r="M520" s="124"/>
      <c r="N520" s="124"/>
      <c r="O520" s="124"/>
    </row>
    <row r="521" spans="2:15">
      <c r="B521" s="124"/>
      <c r="C521" s="8"/>
      <c r="D521" s="8"/>
      <c r="E521" s="8"/>
      <c r="F521" s="7"/>
      <c r="G521" s="237" t="s">
        <v>68</v>
      </c>
      <c r="H521" s="237"/>
      <c r="I521" s="7"/>
      <c r="J521" s="237" t="s">
        <v>69</v>
      </c>
      <c r="K521" s="237"/>
      <c r="L521" s="237"/>
      <c r="M521" s="124"/>
      <c r="N521" s="124"/>
      <c r="O521" s="124"/>
    </row>
    <row r="522" spans="2:15">
      <c r="B522" s="124"/>
      <c r="C522" s="8"/>
      <c r="D522" s="8"/>
      <c r="E522" s="8"/>
      <c r="F522" s="7"/>
      <c r="G522" s="215"/>
      <c r="H522" s="215"/>
      <c r="I522" s="7"/>
      <c r="J522" s="215"/>
      <c r="K522" s="215"/>
      <c r="L522" s="215"/>
      <c r="M522" s="124"/>
      <c r="N522" s="124"/>
      <c r="O522" s="124"/>
    </row>
    <row r="523" spans="2:15" s="124" customFormat="1">
      <c r="C523" s="8"/>
      <c r="D523" s="8"/>
      <c r="E523" s="8"/>
      <c r="F523" s="7"/>
      <c r="G523" s="215"/>
      <c r="H523" s="215"/>
      <c r="I523" s="7"/>
      <c r="J523" s="215"/>
      <c r="K523" s="215"/>
      <c r="L523" s="215"/>
    </row>
    <row r="524" spans="2:15">
      <c r="B524" s="124"/>
      <c r="C524" s="8"/>
      <c r="D524" s="8"/>
      <c r="E524" s="8"/>
      <c r="F524" s="7"/>
      <c r="G524" s="215"/>
      <c r="H524" s="215"/>
      <c r="I524" s="7"/>
      <c r="J524" s="215"/>
      <c r="K524" s="215"/>
      <c r="L524" s="215"/>
      <c r="M524" s="124"/>
      <c r="N524" s="124"/>
      <c r="O524" s="124"/>
    </row>
    <row r="525" spans="2:15" ht="16.5" customHeight="1">
      <c r="C525" s="8"/>
      <c r="D525" s="8"/>
      <c r="E525" s="8"/>
      <c r="F525" s="7"/>
      <c r="G525" s="96"/>
      <c r="H525" s="96"/>
      <c r="I525" s="7"/>
      <c r="J525" s="96"/>
      <c r="K525" s="96"/>
      <c r="L525" s="96"/>
    </row>
    <row r="526" spans="2:15">
      <c r="C526" s="8"/>
      <c r="D526" s="8"/>
      <c r="E526" s="8"/>
      <c r="F526" s="7"/>
      <c r="G526" s="96"/>
      <c r="H526" s="96"/>
      <c r="I526" s="7"/>
      <c r="J526" s="96"/>
      <c r="K526" s="96"/>
      <c r="L526" s="96"/>
    </row>
    <row r="527" spans="2:15">
      <c r="C527" s="8"/>
      <c r="D527" s="8"/>
      <c r="E527" s="8"/>
      <c r="F527" s="7"/>
      <c r="G527" s="96"/>
      <c r="H527" s="96"/>
      <c r="I527" s="7"/>
      <c r="J527" s="96"/>
      <c r="K527" s="96"/>
      <c r="L527" s="96"/>
    </row>
    <row r="528" spans="2:15" ht="16.5" customHeight="1">
      <c r="J528" s="258" t="s">
        <v>122</v>
      </c>
      <c r="K528" s="258"/>
      <c r="L528" s="258"/>
    </row>
    <row r="529" spans="2:15">
      <c r="J529" s="18"/>
      <c r="K529" s="18"/>
      <c r="L529" s="18"/>
    </row>
    <row r="530" spans="2:15">
      <c r="B530" s="259" t="s">
        <v>120</v>
      </c>
      <c r="C530" s="259"/>
      <c r="D530" s="259"/>
      <c r="E530" s="259"/>
      <c r="F530" s="259"/>
      <c r="G530" s="259"/>
      <c r="H530" s="259"/>
      <c r="I530" s="259"/>
      <c r="J530" s="259"/>
      <c r="K530" s="259"/>
      <c r="L530" s="259"/>
    </row>
    <row r="531" spans="2:15" s="124" customFormat="1">
      <c r="B531" s="259" t="s">
        <v>121</v>
      </c>
      <c r="C531" s="259"/>
      <c r="D531" s="259"/>
      <c r="E531" s="259"/>
      <c r="F531" s="259"/>
      <c r="G531" s="259"/>
      <c r="H531" s="259"/>
      <c r="I531" s="259"/>
      <c r="J531" s="259"/>
      <c r="K531" s="259"/>
      <c r="L531" s="259"/>
      <c r="M531" s="9"/>
      <c r="N531" s="9"/>
      <c r="O531" s="9"/>
    </row>
    <row r="532" spans="2:15" s="124" customFormat="1">
      <c r="B532" s="259" t="s">
        <v>272</v>
      </c>
      <c r="C532" s="259"/>
      <c r="D532" s="259"/>
      <c r="E532" s="259"/>
      <c r="F532" s="259"/>
      <c r="G532" s="259"/>
      <c r="H532" s="259"/>
      <c r="I532" s="259"/>
      <c r="J532" s="259"/>
      <c r="K532" s="259"/>
      <c r="L532" s="259"/>
      <c r="M532" s="9"/>
      <c r="N532" s="9"/>
      <c r="O532" s="9"/>
    </row>
    <row r="533" spans="2:15" s="124" customFormat="1"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12"/>
      <c r="O533" s="9"/>
    </row>
    <row r="534" spans="2:15" s="124" customFormat="1">
      <c r="B534" s="252" t="s">
        <v>29</v>
      </c>
      <c r="C534" s="252"/>
      <c r="D534" s="16" t="s">
        <v>30</v>
      </c>
      <c r="E534" s="250" t="s">
        <v>144</v>
      </c>
      <c r="F534" s="250"/>
      <c r="G534" s="250"/>
      <c r="H534" s="250"/>
      <c r="I534" s="250"/>
      <c r="J534" s="250"/>
      <c r="K534" s="250"/>
      <c r="L534" s="250"/>
      <c r="M534" s="9"/>
      <c r="N534" s="9"/>
      <c r="O534" s="9"/>
    </row>
    <row r="535" spans="2:15" s="124" customFormat="1">
      <c r="B535" s="252"/>
      <c r="C535" s="252"/>
      <c r="D535" s="16" t="s">
        <v>31</v>
      </c>
      <c r="E535" s="250">
        <v>104021</v>
      </c>
      <c r="F535" s="250"/>
      <c r="G535" s="250"/>
      <c r="H535" s="250"/>
      <c r="I535" s="250"/>
      <c r="J535" s="250"/>
      <c r="K535" s="250"/>
      <c r="L535" s="250"/>
      <c r="M535" s="9"/>
      <c r="N535" s="9"/>
      <c r="O535" s="9"/>
    </row>
    <row r="536" spans="2:15" s="124" customFormat="1">
      <c r="B536" s="251"/>
      <c r="C536" s="251"/>
      <c r="D536" s="251"/>
      <c r="E536" s="251"/>
      <c r="F536" s="251"/>
      <c r="G536" s="251"/>
      <c r="H536" s="251"/>
      <c r="I536" s="251"/>
      <c r="J536" s="251"/>
      <c r="K536" s="251"/>
      <c r="L536" s="251"/>
      <c r="M536" s="9"/>
      <c r="N536" s="9"/>
      <c r="O536" s="9"/>
    </row>
    <row r="537" spans="2:15" s="124" customFormat="1">
      <c r="B537" s="252" t="s">
        <v>32</v>
      </c>
      <c r="C537" s="252"/>
      <c r="D537" s="16" t="s">
        <v>30</v>
      </c>
      <c r="E537" s="250" t="s">
        <v>144</v>
      </c>
      <c r="F537" s="250"/>
      <c r="G537" s="250"/>
      <c r="H537" s="250"/>
      <c r="I537" s="250"/>
      <c r="J537" s="250"/>
      <c r="K537" s="250"/>
      <c r="L537" s="250"/>
      <c r="M537" s="9"/>
      <c r="N537" s="9"/>
      <c r="O537" s="9"/>
    </row>
    <row r="538" spans="2:15" s="124" customFormat="1">
      <c r="B538" s="252"/>
      <c r="C538" s="252"/>
      <c r="D538" s="16" t="s">
        <v>31</v>
      </c>
      <c r="E538" s="250">
        <v>104021</v>
      </c>
      <c r="F538" s="250"/>
      <c r="G538" s="250"/>
      <c r="H538" s="250"/>
      <c r="I538" s="250"/>
      <c r="J538" s="250"/>
      <c r="K538" s="250"/>
      <c r="L538" s="250"/>
      <c r="M538" s="9"/>
      <c r="N538" s="9"/>
      <c r="O538" s="9"/>
    </row>
    <row r="539" spans="2:15" s="124" customFormat="1">
      <c r="B539" s="254"/>
      <c r="C539" s="254"/>
      <c r="D539" s="254"/>
      <c r="E539" s="254"/>
      <c r="F539" s="254"/>
      <c r="G539" s="254"/>
      <c r="H539" s="254"/>
      <c r="I539" s="254"/>
      <c r="J539" s="254"/>
      <c r="K539" s="254"/>
      <c r="L539" s="254"/>
      <c r="M539" s="9"/>
      <c r="N539" s="9"/>
      <c r="O539" s="9"/>
    </row>
    <row r="540" spans="2:15" s="124" customFormat="1">
      <c r="B540" s="252" t="s">
        <v>33</v>
      </c>
      <c r="C540" s="252"/>
      <c r="D540" s="252"/>
      <c r="E540" s="250" t="s">
        <v>144</v>
      </c>
      <c r="F540" s="250"/>
      <c r="G540" s="250"/>
      <c r="H540" s="250"/>
      <c r="I540" s="250"/>
      <c r="J540" s="250"/>
      <c r="K540" s="250"/>
      <c r="L540" s="250"/>
      <c r="M540" s="9"/>
      <c r="N540" s="9"/>
      <c r="O540" s="9"/>
    </row>
    <row r="541" spans="2:15" s="124" customFormat="1">
      <c r="B541" s="251"/>
      <c r="C541" s="251"/>
      <c r="D541" s="251"/>
      <c r="E541" s="251"/>
      <c r="F541" s="251"/>
      <c r="G541" s="251"/>
      <c r="H541" s="251"/>
      <c r="I541" s="251"/>
      <c r="J541" s="251"/>
      <c r="K541" s="251"/>
      <c r="L541" s="251"/>
      <c r="M541" s="9"/>
      <c r="N541" s="9"/>
      <c r="O541" s="9"/>
    </row>
    <row r="542" spans="2:15" s="124" customFormat="1">
      <c r="B542" s="252" t="s">
        <v>34</v>
      </c>
      <c r="C542" s="252"/>
      <c r="D542" s="252"/>
      <c r="E542" s="250">
        <v>1006</v>
      </c>
      <c r="F542" s="250"/>
      <c r="G542" s="250"/>
      <c r="H542" s="250"/>
      <c r="I542" s="250"/>
      <c r="J542" s="250"/>
      <c r="K542" s="250"/>
      <c r="L542" s="250"/>
      <c r="M542" s="9"/>
      <c r="N542" s="9"/>
      <c r="O542" s="9"/>
    </row>
    <row r="543" spans="2:15" s="124" customFormat="1">
      <c r="B543" s="254"/>
      <c r="C543" s="254"/>
      <c r="D543" s="254"/>
      <c r="E543" s="254"/>
      <c r="F543" s="254"/>
      <c r="G543" s="254"/>
      <c r="H543" s="254"/>
      <c r="I543" s="254"/>
      <c r="J543" s="254"/>
      <c r="K543" s="254"/>
      <c r="L543" s="254"/>
      <c r="M543" s="9"/>
      <c r="N543" s="9"/>
      <c r="O543" s="9"/>
    </row>
    <row r="544" spans="2:15" s="124" customFormat="1">
      <c r="B544" s="252" t="s">
        <v>35</v>
      </c>
      <c r="C544" s="252"/>
      <c r="D544" s="252"/>
      <c r="E544" s="250">
        <v>1</v>
      </c>
      <c r="F544" s="250"/>
      <c r="G544" s="250"/>
      <c r="H544" s="250"/>
      <c r="I544" s="250"/>
      <c r="J544" s="250"/>
      <c r="K544" s="250"/>
      <c r="L544" s="250"/>
      <c r="M544" s="9"/>
      <c r="N544" s="9"/>
      <c r="O544" s="9"/>
    </row>
    <row r="545" spans="2:15" s="124" customFormat="1">
      <c r="B545" s="251"/>
      <c r="C545" s="251"/>
      <c r="D545" s="251"/>
      <c r="E545" s="251"/>
      <c r="F545" s="251"/>
      <c r="G545" s="251"/>
      <c r="H545" s="251"/>
      <c r="I545" s="251"/>
      <c r="J545" s="251"/>
      <c r="K545" s="251"/>
      <c r="L545" s="251"/>
      <c r="M545" s="9"/>
      <c r="N545" s="9"/>
      <c r="O545" s="9"/>
    </row>
    <row r="546" spans="2:15" s="124" customFormat="1">
      <c r="B546" s="255" t="s">
        <v>36</v>
      </c>
      <c r="C546" s="255"/>
      <c r="D546" s="16" t="s">
        <v>37</v>
      </c>
      <c r="E546" s="256" t="s">
        <v>142</v>
      </c>
      <c r="F546" s="256"/>
      <c r="G546" s="256"/>
      <c r="H546" s="256"/>
      <c r="I546" s="256"/>
      <c r="J546" s="256"/>
      <c r="K546" s="256"/>
      <c r="L546" s="256"/>
      <c r="M546" s="9"/>
      <c r="N546" s="9"/>
      <c r="O546" s="9"/>
    </row>
    <row r="547" spans="2:15" s="124" customFormat="1">
      <c r="B547" s="255"/>
      <c r="C547" s="255"/>
      <c r="D547" s="16" t="s">
        <v>38</v>
      </c>
      <c r="E547" s="256" t="s">
        <v>142</v>
      </c>
      <c r="F547" s="256"/>
      <c r="G547" s="256"/>
      <c r="H547" s="256"/>
      <c r="I547" s="256"/>
      <c r="J547" s="256"/>
      <c r="K547" s="256"/>
      <c r="L547" s="256"/>
      <c r="M547" s="9"/>
      <c r="N547" s="9"/>
      <c r="O547" s="9"/>
    </row>
    <row r="548" spans="2:15" s="124" customFormat="1">
      <c r="B548" s="255"/>
      <c r="C548" s="255"/>
      <c r="D548" s="16" t="s">
        <v>39</v>
      </c>
      <c r="E548" s="256" t="s">
        <v>143</v>
      </c>
      <c r="F548" s="256"/>
      <c r="G548" s="256"/>
      <c r="H548" s="256"/>
      <c r="I548" s="256"/>
      <c r="J548" s="256"/>
      <c r="K548" s="256"/>
      <c r="L548" s="256"/>
      <c r="M548" s="9"/>
      <c r="N548" s="9"/>
      <c r="O548" s="9"/>
    </row>
    <row r="549" spans="2:15" s="124" customFormat="1">
      <c r="B549" s="254"/>
      <c r="C549" s="254"/>
      <c r="D549" s="254"/>
      <c r="E549" s="254"/>
      <c r="F549" s="254"/>
      <c r="G549" s="254"/>
      <c r="H549" s="254"/>
      <c r="I549" s="254"/>
      <c r="J549" s="254"/>
      <c r="K549" s="254"/>
      <c r="L549" s="254"/>
      <c r="M549" s="9"/>
      <c r="N549" s="9"/>
      <c r="O549" s="9"/>
    </row>
    <row r="550" spans="2:15" s="124" customFormat="1" ht="27">
      <c r="B550" s="241" t="s">
        <v>40</v>
      </c>
      <c r="C550" s="242"/>
      <c r="D550" s="16" t="s">
        <v>41</v>
      </c>
      <c r="E550" s="247" t="s">
        <v>153</v>
      </c>
      <c r="F550" s="248"/>
      <c r="G550" s="248"/>
      <c r="H550" s="248"/>
      <c r="I550" s="248"/>
      <c r="J550" s="248"/>
      <c r="K550" s="248"/>
      <c r="L550" s="249"/>
      <c r="M550" s="9"/>
      <c r="N550" s="9"/>
      <c r="O550" s="9"/>
    </row>
    <row r="551" spans="2:15" s="124" customFormat="1" ht="27">
      <c r="B551" s="243"/>
      <c r="C551" s="244"/>
      <c r="D551" s="16" t="s">
        <v>42</v>
      </c>
      <c r="E551" s="250">
        <v>1137</v>
      </c>
      <c r="F551" s="250"/>
      <c r="G551" s="250"/>
      <c r="H551" s="250"/>
      <c r="I551" s="250"/>
      <c r="J551" s="250"/>
      <c r="K551" s="250"/>
      <c r="L551" s="250"/>
      <c r="M551" s="9"/>
      <c r="N551" s="9"/>
      <c r="O551" s="9"/>
    </row>
    <row r="552" spans="2:15" s="124" customFormat="1" ht="27">
      <c r="B552" s="243"/>
      <c r="C552" s="244"/>
      <c r="D552" s="16" t="s">
        <v>43</v>
      </c>
      <c r="E552" s="247" t="s">
        <v>154</v>
      </c>
      <c r="F552" s="248"/>
      <c r="G552" s="248"/>
      <c r="H552" s="248"/>
      <c r="I552" s="248"/>
      <c r="J552" s="248"/>
      <c r="K552" s="248"/>
      <c r="L552" s="249"/>
      <c r="M552" s="9"/>
      <c r="N552" s="9"/>
      <c r="O552" s="9"/>
    </row>
    <row r="553" spans="2:15" s="124" customFormat="1" ht="27">
      <c r="B553" s="245"/>
      <c r="C553" s="246"/>
      <c r="D553" s="16" t="s">
        <v>44</v>
      </c>
      <c r="E553" s="250">
        <v>11001</v>
      </c>
      <c r="F553" s="250"/>
      <c r="G553" s="250"/>
      <c r="H553" s="250"/>
      <c r="I553" s="250"/>
      <c r="J553" s="250"/>
      <c r="K553" s="250"/>
      <c r="L553" s="250"/>
      <c r="M553" s="9"/>
      <c r="N553" s="9"/>
      <c r="O553" s="9"/>
    </row>
    <row r="554" spans="2:15" s="124" customFormat="1">
      <c r="B554" s="251"/>
      <c r="C554" s="251"/>
      <c r="D554" s="251"/>
      <c r="E554" s="251"/>
      <c r="F554" s="251"/>
      <c r="G554" s="251"/>
      <c r="H554" s="251"/>
      <c r="I554" s="251"/>
      <c r="J554" s="251"/>
      <c r="K554" s="251"/>
      <c r="L554" s="251"/>
      <c r="M554" s="9"/>
      <c r="N554" s="9"/>
      <c r="O554" s="9"/>
    </row>
    <row r="555" spans="2:15" s="124" customFormat="1">
      <c r="B555" s="252" t="s">
        <v>45</v>
      </c>
      <c r="C555" s="252"/>
      <c r="D555" s="252"/>
      <c r="E555" s="250" t="s">
        <v>146</v>
      </c>
      <c r="F555" s="250"/>
      <c r="G555" s="250"/>
      <c r="H555" s="250"/>
      <c r="I555" s="250"/>
      <c r="J555" s="250"/>
      <c r="K555" s="250"/>
      <c r="L555" s="250"/>
      <c r="M555" s="9"/>
      <c r="N555" s="9"/>
      <c r="O555" s="9"/>
    </row>
    <row r="556" spans="2:15" s="124" customFormat="1"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</row>
    <row r="557" spans="2:15" s="124" customFormat="1">
      <c r="B557" s="238" t="s">
        <v>50</v>
      </c>
      <c r="C557" s="253" t="s">
        <v>1</v>
      </c>
      <c r="D557" s="253"/>
      <c r="E557" s="238" t="s">
        <v>49</v>
      </c>
      <c r="F557" s="238" t="s">
        <v>3</v>
      </c>
      <c r="G557" s="238"/>
      <c r="H557" s="238"/>
      <c r="I557" s="238" t="s">
        <v>47</v>
      </c>
      <c r="J557" s="238" t="s">
        <v>4</v>
      </c>
      <c r="K557" s="238" t="s">
        <v>5</v>
      </c>
      <c r="L557" s="238" t="s">
        <v>6</v>
      </c>
      <c r="M557" s="238" t="s">
        <v>46</v>
      </c>
      <c r="N557" s="238"/>
      <c r="O557" s="238" t="s">
        <v>7</v>
      </c>
    </row>
    <row r="558" spans="2:15" s="124" customFormat="1" ht="54">
      <c r="B558" s="238"/>
      <c r="C558" s="17" t="s">
        <v>8</v>
      </c>
      <c r="D558" s="15" t="s">
        <v>0</v>
      </c>
      <c r="E558" s="238"/>
      <c r="F558" s="15" t="s">
        <v>48</v>
      </c>
      <c r="G558" s="15" t="s">
        <v>9</v>
      </c>
      <c r="H558" s="15" t="s">
        <v>10</v>
      </c>
      <c r="I558" s="238"/>
      <c r="J558" s="238"/>
      <c r="K558" s="238"/>
      <c r="L558" s="238"/>
      <c r="M558" s="15" t="s">
        <v>11</v>
      </c>
      <c r="N558" s="15" t="s">
        <v>12</v>
      </c>
      <c r="O558" s="238"/>
    </row>
    <row r="559" spans="2:15" s="124" customFormat="1">
      <c r="B559" s="19" t="s">
        <v>13</v>
      </c>
      <c r="C559" s="19" t="s">
        <v>14</v>
      </c>
      <c r="D559" s="19" t="s">
        <v>15</v>
      </c>
      <c r="E559" s="19" t="s">
        <v>16</v>
      </c>
      <c r="F559" s="19" t="s">
        <v>17</v>
      </c>
      <c r="G559" s="19" t="s">
        <v>18</v>
      </c>
      <c r="H559" s="19" t="s">
        <v>19</v>
      </c>
      <c r="I559" s="19" t="s">
        <v>20</v>
      </c>
      <c r="J559" s="19" t="s">
        <v>21</v>
      </c>
      <c r="K559" s="19" t="s">
        <v>22</v>
      </c>
      <c r="L559" s="19" t="s">
        <v>23</v>
      </c>
      <c r="M559" s="19" t="s">
        <v>24</v>
      </c>
      <c r="N559" s="19" t="s">
        <v>25</v>
      </c>
      <c r="O559" s="19" t="s">
        <v>26</v>
      </c>
    </row>
    <row r="560" spans="2:15" s="124" customFormat="1">
      <c r="B560" s="4">
        <v>1100000</v>
      </c>
      <c r="C560" s="5" t="s">
        <v>72</v>
      </c>
      <c r="D560" s="4" t="s">
        <v>28</v>
      </c>
      <c r="E560" s="154">
        <f>E564+E563</f>
        <v>19700</v>
      </c>
      <c r="F560" s="20">
        <f t="shared" ref="F560:H560" si="49">F564+F563</f>
        <v>0</v>
      </c>
      <c r="G560" s="20">
        <f t="shared" si="49"/>
        <v>0</v>
      </c>
      <c r="H560" s="20">
        <f t="shared" si="49"/>
        <v>0</v>
      </c>
      <c r="I560" s="154">
        <f t="shared" ref="I560" si="50">E560+F560+G560+H560</f>
        <v>19700</v>
      </c>
      <c r="J560" s="154">
        <f>J564+J563</f>
        <v>3200</v>
      </c>
      <c r="K560" s="154">
        <f t="shared" ref="K560:L560" si="51">K564+K563</f>
        <v>3200</v>
      </c>
      <c r="L560" s="154">
        <f t="shared" si="51"/>
        <v>3200</v>
      </c>
      <c r="M560" s="10"/>
      <c r="N560" s="10"/>
      <c r="O560" s="10"/>
    </row>
    <row r="561" spans="2:15" s="124" customFormat="1" ht="40.5" customHeight="1">
      <c r="B561" s="4">
        <v>1123000</v>
      </c>
      <c r="C561" s="6" t="s">
        <v>88</v>
      </c>
      <c r="D561" s="4" t="s">
        <v>28</v>
      </c>
      <c r="E561" s="154"/>
      <c r="F561" s="10"/>
      <c r="G561" s="10"/>
      <c r="H561" s="10"/>
      <c r="I561" s="154"/>
      <c r="J561" s="154"/>
      <c r="K561" s="154"/>
      <c r="L561" s="154"/>
      <c r="M561" s="10"/>
      <c r="N561" s="10"/>
      <c r="O561" s="10"/>
    </row>
    <row r="562" spans="2:15" s="124" customFormat="1">
      <c r="B562" s="4">
        <v>1123100</v>
      </c>
      <c r="C562" s="5" t="s">
        <v>89</v>
      </c>
      <c r="D562" s="4">
        <v>423100</v>
      </c>
      <c r="E562" s="154"/>
      <c r="F562" s="10"/>
      <c r="G562" s="10"/>
      <c r="H562" s="10"/>
      <c r="I562" s="154"/>
      <c r="J562" s="154"/>
      <c r="K562" s="154"/>
      <c r="L562" s="154"/>
      <c r="M562" s="10"/>
      <c r="N562" s="10"/>
      <c r="O562" s="10"/>
    </row>
    <row r="563" spans="2:15" s="124" customFormat="1">
      <c r="B563" s="4">
        <v>1123200</v>
      </c>
      <c r="C563" s="5" t="s">
        <v>90</v>
      </c>
      <c r="D563" s="4">
        <v>423200</v>
      </c>
      <c r="E563" s="154">
        <v>19700</v>
      </c>
      <c r="F563" s="10"/>
      <c r="G563" s="20"/>
      <c r="H563" s="10"/>
      <c r="I563" s="154">
        <f>E563+F563+G563+H563</f>
        <v>19700</v>
      </c>
      <c r="J563" s="154">
        <v>3200</v>
      </c>
      <c r="K563" s="154">
        <v>3200</v>
      </c>
      <c r="L563" s="154">
        <v>3200</v>
      </c>
      <c r="M563" s="10"/>
      <c r="N563" s="10"/>
      <c r="O563" s="10"/>
    </row>
    <row r="564" spans="2:15" s="124" customFormat="1">
      <c r="B564" s="4">
        <v>1123800</v>
      </c>
      <c r="C564" s="5" t="s">
        <v>96</v>
      </c>
      <c r="D564" s="4">
        <v>423900</v>
      </c>
      <c r="E564" s="154"/>
      <c r="F564" s="10"/>
      <c r="G564" s="10"/>
      <c r="H564" s="10"/>
      <c r="I564" s="154"/>
      <c r="J564" s="154"/>
      <c r="K564" s="154"/>
      <c r="L564" s="154"/>
      <c r="M564" s="10"/>
      <c r="N564" s="10"/>
      <c r="O564" s="10"/>
    </row>
    <row r="565" spans="2:15" s="124" customFormat="1">
      <c r="B565" s="4">
        <v>1000000</v>
      </c>
      <c r="C565" s="4" t="s">
        <v>177</v>
      </c>
      <c r="D565" s="4"/>
      <c r="E565" s="154">
        <f>E560</f>
        <v>19700</v>
      </c>
      <c r="F565" s="20">
        <f t="shared" ref="F565:H565" si="52">F560</f>
        <v>0</v>
      </c>
      <c r="G565" s="20">
        <f t="shared" si="52"/>
        <v>0</v>
      </c>
      <c r="H565" s="20">
        <f t="shared" si="52"/>
        <v>0</v>
      </c>
      <c r="I565" s="154">
        <f>I560</f>
        <v>19700</v>
      </c>
      <c r="J565" s="154">
        <f>J560</f>
        <v>3200</v>
      </c>
      <c r="K565" s="154">
        <f>K560</f>
        <v>3200</v>
      </c>
      <c r="L565" s="154">
        <f>L560</f>
        <v>3200</v>
      </c>
      <c r="M565" s="10"/>
      <c r="N565" s="10"/>
      <c r="O565" s="10"/>
    </row>
    <row r="566" spans="2:15" s="124" customFormat="1"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</row>
    <row r="567" spans="2:15" s="124" customFormat="1"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</row>
    <row r="568" spans="2:15" s="124" customFormat="1">
      <c r="B568" s="9"/>
      <c r="C568" s="126" t="s">
        <v>291</v>
      </c>
      <c r="D568" s="239" t="s">
        <v>66</v>
      </c>
      <c r="E568" s="239"/>
      <c r="F568" s="239"/>
      <c r="G568" s="237" t="s">
        <v>67</v>
      </c>
      <c r="H568" s="237"/>
      <c r="I568" s="9"/>
      <c r="J568" s="240" t="s">
        <v>296</v>
      </c>
      <c r="K568" s="240"/>
      <c r="L568" s="240"/>
      <c r="M568" s="9"/>
      <c r="N568" s="9"/>
      <c r="O568" s="9"/>
    </row>
    <row r="569" spans="2:15" s="124" customFormat="1">
      <c r="B569" s="9"/>
      <c r="C569" s="8"/>
      <c r="D569" s="8"/>
      <c r="E569" s="1"/>
      <c r="F569" s="9"/>
      <c r="G569" s="237" t="s">
        <v>68</v>
      </c>
      <c r="H569" s="237"/>
      <c r="I569" s="9"/>
      <c r="J569" s="237" t="s">
        <v>69</v>
      </c>
      <c r="K569" s="237"/>
      <c r="L569" s="237"/>
      <c r="M569" s="9"/>
      <c r="N569" s="9"/>
      <c r="O569" s="9"/>
    </row>
    <row r="570" spans="2:15" s="124" customFormat="1">
      <c r="B570" s="9"/>
      <c r="C570" s="14" t="s">
        <v>70</v>
      </c>
      <c r="D570" s="8"/>
      <c r="E570" s="8"/>
      <c r="F570" s="8"/>
      <c r="G570" s="8"/>
      <c r="H570" s="8"/>
      <c r="I570" s="8"/>
      <c r="J570" s="9"/>
      <c r="K570" s="9"/>
      <c r="L570" s="9"/>
      <c r="M570" s="9"/>
      <c r="N570" s="9"/>
      <c r="O570" s="9"/>
    </row>
    <row r="571" spans="2:15" s="124" customFormat="1">
      <c r="B571" s="9"/>
      <c r="C571" s="8"/>
      <c r="D571" s="239" t="s">
        <v>71</v>
      </c>
      <c r="E571" s="239"/>
      <c r="F571" s="239"/>
      <c r="G571" s="237" t="s">
        <v>67</v>
      </c>
      <c r="H571" s="237"/>
      <c r="I571" s="7"/>
      <c r="J571" s="240" t="s">
        <v>193</v>
      </c>
      <c r="K571" s="240"/>
      <c r="L571" s="240"/>
      <c r="M571" s="9"/>
      <c r="N571" s="9"/>
      <c r="O571" s="9"/>
    </row>
    <row r="572" spans="2:15" s="124" customFormat="1">
      <c r="B572" s="9"/>
      <c r="C572" s="8"/>
      <c r="D572" s="8"/>
      <c r="E572" s="8"/>
      <c r="F572" s="7"/>
      <c r="G572" s="237" t="s">
        <v>68</v>
      </c>
      <c r="H572" s="237"/>
      <c r="I572" s="7"/>
      <c r="J572" s="237" t="s">
        <v>69</v>
      </c>
      <c r="K572" s="237"/>
      <c r="L572" s="237"/>
      <c r="M572" s="9"/>
      <c r="N572" s="9"/>
      <c r="O572" s="9"/>
    </row>
    <row r="573" spans="2:15" s="124" customFormat="1" ht="16.5" customHeight="1">
      <c r="B573" s="9"/>
      <c r="C573" s="8"/>
      <c r="D573" s="8"/>
      <c r="E573" s="8"/>
      <c r="F573" s="7"/>
      <c r="G573" s="96"/>
      <c r="H573" s="96"/>
      <c r="I573" s="7"/>
      <c r="J573" s="96"/>
      <c r="K573" s="96"/>
      <c r="L573" s="96"/>
      <c r="M573" s="9"/>
      <c r="N573" s="9"/>
      <c r="O573" s="9"/>
    </row>
    <row r="574" spans="2:15" s="124" customFormat="1">
      <c r="B574" s="9"/>
      <c r="C574" s="8"/>
      <c r="D574" s="8"/>
      <c r="E574" s="8"/>
      <c r="F574" s="7"/>
      <c r="G574" s="96"/>
      <c r="H574" s="96"/>
      <c r="I574" s="7"/>
      <c r="J574" s="96"/>
      <c r="K574" s="96"/>
      <c r="L574" s="96"/>
      <c r="M574" s="9"/>
      <c r="N574" s="9"/>
      <c r="O574" s="9"/>
    </row>
    <row r="575" spans="2:15" s="124" customFormat="1">
      <c r="B575" s="9"/>
      <c r="C575" s="8"/>
      <c r="D575" s="8"/>
      <c r="E575" s="8"/>
      <c r="F575" s="7"/>
      <c r="G575" s="96"/>
      <c r="H575" s="96"/>
      <c r="I575" s="7"/>
      <c r="J575" s="96"/>
      <c r="K575" s="96"/>
      <c r="L575" s="96"/>
      <c r="M575" s="9"/>
      <c r="N575" s="9"/>
      <c r="O575" s="9"/>
    </row>
    <row r="576" spans="2:15" s="124" customFormat="1" ht="16.5" customHeight="1">
      <c r="B576" s="9"/>
      <c r="C576" s="8"/>
      <c r="D576" s="8"/>
      <c r="E576" s="8"/>
      <c r="F576" s="7"/>
      <c r="G576" s="96"/>
      <c r="H576" s="96"/>
      <c r="I576" s="7"/>
      <c r="J576" s="96"/>
      <c r="K576" s="96"/>
      <c r="L576" s="96"/>
      <c r="M576" s="9"/>
      <c r="N576" s="9"/>
      <c r="O576" s="9"/>
    </row>
    <row r="577" spans="2:15" s="124" customFormat="1">
      <c r="B577" s="9"/>
      <c r="C577" s="8"/>
      <c r="D577" s="8"/>
      <c r="E577" s="8"/>
      <c r="F577" s="7"/>
      <c r="G577" s="96"/>
      <c r="H577" s="96"/>
      <c r="I577" s="7"/>
      <c r="J577" s="96"/>
      <c r="K577" s="96"/>
      <c r="L577" s="96"/>
      <c r="M577" s="9"/>
      <c r="N577" s="9"/>
      <c r="O577" s="9"/>
    </row>
    <row r="578" spans="2:15" s="124" customFormat="1">
      <c r="B578" s="9"/>
      <c r="C578" s="9"/>
      <c r="D578" s="9"/>
      <c r="E578" s="9"/>
      <c r="F578" s="9"/>
      <c r="G578" s="9"/>
      <c r="H578" s="9"/>
      <c r="I578" s="9"/>
      <c r="J578" s="258" t="s">
        <v>122</v>
      </c>
      <c r="K578" s="258"/>
      <c r="L578" s="258"/>
      <c r="M578" s="9"/>
      <c r="N578" s="9"/>
      <c r="O578" s="9"/>
    </row>
    <row r="579" spans="2:15" s="124" customFormat="1">
      <c r="B579" s="9"/>
      <c r="C579" s="9"/>
      <c r="D579" s="9"/>
      <c r="E579" s="9"/>
      <c r="F579" s="9"/>
      <c r="G579" s="9"/>
      <c r="H579" s="9"/>
      <c r="I579" s="9"/>
      <c r="J579" s="26"/>
      <c r="K579" s="26"/>
      <c r="L579" s="26"/>
      <c r="M579" s="9"/>
      <c r="N579" s="9"/>
      <c r="O579" s="9"/>
    </row>
    <row r="580" spans="2:15" s="124" customFormat="1">
      <c r="B580" s="259" t="s">
        <v>120</v>
      </c>
      <c r="C580" s="259"/>
      <c r="D580" s="259"/>
      <c r="E580" s="259"/>
      <c r="F580" s="259"/>
      <c r="G580" s="259"/>
      <c r="H580" s="259"/>
      <c r="I580" s="259"/>
      <c r="J580" s="259"/>
      <c r="K580" s="259"/>
      <c r="L580" s="259"/>
      <c r="M580" s="9"/>
      <c r="N580" s="9"/>
      <c r="O580" s="9"/>
    </row>
    <row r="581" spans="2:15" s="124" customFormat="1">
      <c r="B581" s="259" t="s">
        <v>121</v>
      </c>
      <c r="C581" s="259"/>
      <c r="D581" s="259"/>
      <c r="E581" s="259"/>
      <c r="F581" s="259"/>
      <c r="G581" s="259"/>
      <c r="H581" s="259"/>
      <c r="I581" s="259"/>
      <c r="J581" s="259"/>
      <c r="K581" s="259"/>
      <c r="L581" s="259"/>
      <c r="M581" s="9"/>
      <c r="N581" s="9"/>
      <c r="O581" s="9"/>
    </row>
    <row r="582" spans="2:15" s="124" customFormat="1">
      <c r="B582" s="259" t="s">
        <v>272</v>
      </c>
      <c r="C582" s="259"/>
      <c r="D582" s="259"/>
      <c r="E582" s="259"/>
      <c r="F582" s="259"/>
      <c r="G582" s="259"/>
      <c r="H582" s="259"/>
      <c r="I582" s="259"/>
      <c r="J582" s="259"/>
      <c r="K582" s="259"/>
      <c r="L582" s="259"/>
      <c r="M582" s="9"/>
      <c r="N582" s="9"/>
      <c r="O582" s="9"/>
    </row>
    <row r="583" spans="2:15" s="124" customFormat="1"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12"/>
      <c r="O583" s="9"/>
    </row>
    <row r="584" spans="2:15" s="124" customFormat="1">
      <c r="B584" s="252" t="s">
        <v>29</v>
      </c>
      <c r="C584" s="252"/>
      <c r="D584" s="24" t="s">
        <v>30</v>
      </c>
      <c r="E584" s="250" t="s">
        <v>144</v>
      </c>
      <c r="F584" s="250"/>
      <c r="G584" s="250"/>
      <c r="H584" s="250"/>
      <c r="I584" s="250"/>
      <c r="J584" s="250"/>
      <c r="K584" s="250"/>
      <c r="L584" s="250"/>
      <c r="M584" s="9"/>
      <c r="N584" s="9"/>
      <c r="O584" s="9"/>
    </row>
    <row r="585" spans="2:15" s="124" customFormat="1">
      <c r="B585" s="252"/>
      <c r="C585" s="252"/>
      <c r="D585" s="24" t="s">
        <v>31</v>
      </c>
      <c r="E585" s="250">
        <v>104021</v>
      </c>
      <c r="F585" s="250"/>
      <c r="G585" s="250"/>
      <c r="H585" s="250"/>
      <c r="I585" s="250"/>
      <c r="J585" s="250"/>
      <c r="K585" s="250"/>
      <c r="L585" s="250"/>
      <c r="M585" s="9"/>
      <c r="N585" s="9"/>
      <c r="O585" s="9"/>
    </row>
    <row r="586" spans="2:15" s="124" customFormat="1">
      <c r="B586" s="251"/>
      <c r="C586" s="251"/>
      <c r="D586" s="251"/>
      <c r="E586" s="251"/>
      <c r="F586" s="251"/>
      <c r="G586" s="251"/>
      <c r="H586" s="251"/>
      <c r="I586" s="251"/>
      <c r="J586" s="251"/>
      <c r="K586" s="251"/>
      <c r="L586" s="251"/>
      <c r="M586" s="9"/>
      <c r="N586" s="9"/>
      <c r="O586" s="9"/>
    </row>
    <row r="587" spans="2:15" s="124" customFormat="1">
      <c r="B587" s="252" t="s">
        <v>32</v>
      </c>
      <c r="C587" s="252"/>
      <c r="D587" s="24" t="s">
        <v>30</v>
      </c>
      <c r="E587" s="250" t="s">
        <v>144</v>
      </c>
      <c r="F587" s="250"/>
      <c r="G587" s="250"/>
      <c r="H587" s="250"/>
      <c r="I587" s="250"/>
      <c r="J587" s="250"/>
      <c r="K587" s="250"/>
      <c r="L587" s="250"/>
      <c r="M587" s="9"/>
      <c r="N587" s="9"/>
      <c r="O587" s="9"/>
    </row>
    <row r="588" spans="2:15" s="124" customFormat="1">
      <c r="B588" s="252"/>
      <c r="C588" s="252"/>
      <c r="D588" s="24" t="s">
        <v>31</v>
      </c>
      <c r="E588" s="250">
        <v>104021</v>
      </c>
      <c r="F588" s="250"/>
      <c r="G588" s="250"/>
      <c r="H588" s="250"/>
      <c r="I588" s="250"/>
      <c r="J588" s="250"/>
      <c r="K588" s="250"/>
      <c r="L588" s="250"/>
      <c r="M588" s="9"/>
      <c r="N588" s="9"/>
      <c r="O588" s="9"/>
    </row>
    <row r="589" spans="2:15" s="124" customFormat="1">
      <c r="B589" s="254"/>
      <c r="C589" s="254"/>
      <c r="D589" s="254"/>
      <c r="E589" s="254"/>
      <c r="F589" s="254"/>
      <c r="G589" s="254"/>
      <c r="H589" s="254"/>
      <c r="I589" s="254"/>
      <c r="J589" s="254"/>
      <c r="K589" s="254"/>
      <c r="L589" s="254"/>
      <c r="M589" s="9"/>
      <c r="N589" s="9"/>
      <c r="O589" s="9"/>
    </row>
    <row r="590" spans="2:15" s="124" customFormat="1">
      <c r="B590" s="252" t="s">
        <v>33</v>
      </c>
      <c r="C590" s="252"/>
      <c r="D590" s="252"/>
      <c r="E590" s="250" t="s">
        <v>144</v>
      </c>
      <c r="F590" s="250"/>
      <c r="G590" s="250"/>
      <c r="H590" s="250"/>
      <c r="I590" s="250"/>
      <c r="J590" s="250"/>
      <c r="K590" s="250"/>
      <c r="L590" s="250"/>
      <c r="M590" s="9"/>
      <c r="N590" s="9"/>
      <c r="O590" s="9"/>
    </row>
    <row r="591" spans="2:15" s="124" customFormat="1">
      <c r="B591" s="251"/>
      <c r="C591" s="251"/>
      <c r="D591" s="251"/>
      <c r="E591" s="251"/>
      <c r="F591" s="251"/>
      <c r="G591" s="251"/>
      <c r="H591" s="251"/>
      <c r="I591" s="251"/>
      <c r="J591" s="251"/>
      <c r="K591" s="251"/>
      <c r="L591" s="251"/>
      <c r="M591" s="9"/>
      <c r="N591" s="9"/>
      <c r="O591" s="9"/>
    </row>
    <row r="592" spans="2:15" s="124" customFormat="1">
      <c r="B592" s="252" t="s">
        <v>34</v>
      </c>
      <c r="C592" s="252"/>
      <c r="D592" s="252"/>
      <c r="E592" s="250">
        <v>1006</v>
      </c>
      <c r="F592" s="250"/>
      <c r="G592" s="250"/>
      <c r="H592" s="250"/>
      <c r="I592" s="250"/>
      <c r="J592" s="250"/>
      <c r="K592" s="250"/>
      <c r="L592" s="250"/>
      <c r="M592" s="9"/>
      <c r="N592" s="9"/>
      <c r="O592" s="9"/>
    </row>
    <row r="593" spans="2:15" s="124" customFormat="1">
      <c r="B593" s="254"/>
      <c r="C593" s="254"/>
      <c r="D593" s="254"/>
      <c r="E593" s="254"/>
      <c r="F593" s="254"/>
      <c r="G593" s="254"/>
      <c r="H593" s="254"/>
      <c r="I593" s="254"/>
      <c r="J593" s="254"/>
      <c r="K593" s="254"/>
      <c r="L593" s="254"/>
      <c r="M593" s="9"/>
      <c r="N593" s="9"/>
      <c r="O593" s="9"/>
    </row>
    <row r="594" spans="2:15" s="124" customFormat="1">
      <c r="B594" s="252" t="s">
        <v>35</v>
      </c>
      <c r="C594" s="252"/>
      <c r="D594" s="252"/>
      <c r="E594" s="250">
        <v>1</v>
      </c>
      <c r="F594" s="250"/>
      <c r="G594" s="250"/>
      <c r="H594" s="250"/>
      <c r="I594" s="250"/>
      <c r="J594" s="250"/>
      <c r="K594" s="250"/>
      <c r="L594" s="250"/>
      <c r="M594" s="9"/>
      <c r="N594" s="9"/>
      <c r="O594" s="9"/>
    </row>
    <row r="595" spans="2:15" s="124" customFormat="1">
      <c r="B595" s="251"/>
      <c r="C595" s="251"/>
      <c r="D595" s="251"/>
      <c r="E595" s="251"/>
      <c r="F595" s="251"/>
      <c r="G595" s="251"/>
      <c r="H595" s="251"/>
      <c r="I595" s="251"/>
      <c r="J595" s="251"/>
      <c r="K595" s="251"/>
      <c r="L595" s="251"/>
      <c r="M595" s="9"/>
      <c r="N595" s="9"/>
      <c r="O595" s="9"/>
    </row>
    <row r="596" spans="2:15" s="124" customFormat="1">
      <c r="B596" s="255" t="s">
        <v>36</v>
      </c>
      <c r="C596" s="255"/>
      <c r="D596" s="24" t="s">
        <v>37</v>
      </c>
      <c r="E596" s="256" t="s">
        <v>142</v>
      </c>
      <c r="F596" s="256"/>
      <c r="G596" s="256"/>
      <c r="H596" s="256"/>
      <c r="I596" s="256"/>
      <c r="J596" s="256"/>
      <c r="K596" s="256"/>
      <c r="L596" s="256"/>
      <c r="M596" s="9"/>
      <c r="N596" s="9"/>
      <c r="O596" s="9"/>
    </row>
    <row r="597" spans="2:15" s="124" customFormat="1">
      <c r="B597" s="255"/>
      <c r="C597" s="255"/>
      <c r="D597" s="24" t="s">
        <v>38</v>
      </c>
      <c r="E597" s="256" t="s">
        <v>142</v>
      </c>
      <c r="F597" s="256"/>
      <c r="G597" s="256"/>
      <c r="H597" s="256"/>
      <c r="I597" s="256"/>
      <c r="J597" s="256"/>
      <c r="K597" s="256"/>
      <c r="L597" s="256"/>
      <c r="M597" s="9"/>
      <c r="N597" s="9"/>
      <c r="O597" s="9"/>
    </row>
    <row r="598" spans="2:15" s="124" customFormat="1">
      <c r="B598" s="255"/>
      <c r="C598" s="255"/>
      <c r="D598" s="24" t="s">
        <v>39</v>
      </c>
      <c r="E598" s="256" t="s">
        <v>143</v>
      </c>
      <c r="F598" s="256"/>
      <c r="G598" s="256"/>
      <c r="H598" s="256"/>
      <c r="I598" s="256"/>
      <c r="J598" s="256"/>
      <c r="K598" s="256"/>
      <c r="L598" s="256"/>
      <c r="M598" s="9"/>
      <c r="N598" s="9"/>
      <c r="O598" s="9"/>
    </row>
    <row r="599" spans="2:15" s="124" customFormat="1">
      <c r="B599" s="251"/>
      <c r="C599" s="251"/>
      <c r="D599" s="251"/>
      <c r="E599" s="251"/>
      <c r="F599" s="251"/>
      <c r="G599" s="251"/>
      <c r="H599" s="251"/>
      <c r="I599" s="251"/>
      <c r="J599" s="251"/>
      <c r="K599" s="251"/>
      <c r="L599" s="251"/>
      <c r="M599" s="9"/>
      <c r="N599" s="9"/>
      <c r="O599" s="9"/>
    </row>
    <row r="600" spans="2:15" s="124" customFormat="1" ht="27">
      <c r="B600" s="241" t="s">
        <v>40</v>
      </c>
      <c r="C600" s="242"/>
      <c r="D600" s="24" t="s">
        <v>41</v>
      </c>
      <c r="E600" s="247" t="s">
        <v>153</v>
      </c>
      <c r="F600" s="248"/>
      <c r="G600" s="248"/>
      <c r="H600" s="248"/>
      <c r="I600" s="248"/>
      <c r="J600" s="248"/>
      <c r="K600" s="248"/>
      <c r="L600" s="249"/>
      <c r="M600" s="9"/>
      <c r="N600" s="9"/>
      <c r="O600" s="9"/>
    </row>
    <row r="601" spans="2:15" s="124" customFormat="1" ht="27">
      <c r="B601" s="243"/>
      <c r="C601" s="244"/>
      <c r="D601" s="24" t="s">
        <v>42</v>
      </c>
      <c r="E601" s="250">
        <v>1137</v>
      </c>
      <c r="F601" s="250"/>
      <c r="G601" s="250"/>
      <c r="H601" s="250"/>
      <c r="I601" s="250"/>
      <c r="J601" s="250"/>
      <c r="K601" s="250"/>
      <c r="L601" s="250"/>
      <c r="M601" s="9"/>
      <c r="N601" s="9"/>
      <c r="O601" s="9"/>
    </row>
    <row r="602" spans="2:15" s="124" customFormat="1" ht="27">
      <c r="B602" s="243"/>
      <c r="C602" s="244"/>
      <c r="D602" s="24" t="s">
        <v>43</v>
      </c>
      <c r="E602" s="247" t="s">
        <v>208</v>
      </c>
      <c r="F602" s="248"/>
      <c r="G602" s="248"/>
      <c r="H602" s="248"/>
      <c r="I602" s="248"/>
      <c r="J602" s="248"/>
      <c r="K602" s="248"/>
      <c r="L602" s="249"/>
      <c r="M602" s="9"/>
      <c r="N602" s="9"/>
      <c r="O602" s="9"/>
    </row>
    <row r="603" spans="2:15" s="124" customFormat="1" ht="27">
      <c r="B603" s="245"/>
      <c r="C603" s="246"/>
      <c r="D603" s="24" t="s">
        <v>44</v>
      </c>
      <c r="E603" s="250">
        <v>11003</v>
      </c>
      <c r="F603" s="250"/>
      <c r="G603" s="250"/>
      <c r="H603" s="250"/>
      <c r="I603" s="250"/>
      <c r="J603" s="250"/>
      <c r="K603" s="250"/>
      <c r="L603" s="250"/>
      <c r="M603" s="9"/>
      <c r="N603" s="9"/>
      <c r="O603" s="9"/>
    </row>
    <row r="604" spans="2:15" s="124" customFormat="1">
      <c r="B604" s="251"/>
      <c r="C604" s="251"/>
      <c r="D604" s="251"/>
      <c r="E604" s="251"/>
      <c r="F604" s="251"/>
      <c r="G604" s="251"/>
      <c r="H604" s="251"/>
      <c r="I604" s="251"/>
      <c r="J604" s="251"/>
      <c r="K604" s="251"/>
      <c r="L604" s="251"/>
      <c r="M604" s="9"/>
      <c r="N604" s="9"/>
      <c r="O604" s="9"/>
    </row>
    <row r="605" spans="2:15" s="124" customFormat="1">
      <c r="B605" s="252" t="s">
        <v>45</v>
      </c>
      <c r="C605" s="252"/>
      <c r="D605" s="252"/>
      <c r="E605" s="250" t="s">
        <v>146</v>
      </c>
      <c r="F605" s="250"/>
      <c r="G605" s="250"/>
      <c r="H605" s="250"/>
      <c r="I605" s="250"/>
      <c r="J605" s="250"/>
      <c r="K605" s="250"/>
      <c r="L605" s="250"/>
      <c r="M605" s="9"/>
      <c r="N605" s="9"/>
      <c r="O605" s="9"/>
    </row>
    <row r="606" spans="2:15" s="124" customFormat="1"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</row>
    <row r="607" spans="2:15" s="124" customFormat="1">
      <c r="B607" s="238" t="s">
        <v>50</v>
      </c>
      <c r="C607" s="253" t="s">
        <v>1</v>
      </c>
      <c r="D607" s="253"/>
      <c r="E607" s="238" t="s">
        <v>49</v>
      </c>
      <c r="F607" s="238" t="s">
        <v>3</v>
      </c>
      <c r="G607" s="238"/>
      <c r="H607" s="238"/>
      <c r="I607" s="238" t="s">
        <v>47</v>
      </c>
      <c r="J607" s="238" t="s">
        <v>4</v>
      </c>
      <c r="K607" s="238" t="s">
        <v>5</v>
      </c>
      <c r="L607" s="238" t="s">
        <v>6</v>
      </c>
      <c r="M607" s="238" t="s">
        <v>46</v>
      </c>
      <c r="N607" s="238"/>
      <c r="O607" s="238" t="s">
        <v>7</v>
      </c>
    </row>
    <row r="608" spans="2:15" s="124" customFormat="1" ht="38.25" customHeight="1">
      <c r="B608" s="238"/>
      <c r="C608" s="25" t="s">
        <v>8</v>
      </c>
      <c r="D608" s="23" t="s">
        <v>0</v>
      </c>
      <c r="E608" s="238"/>
      <c r="F608" s="23" t="s">
        <v>48</v>
      </c>
      <c r="G608" s="23" t="s">
        <v>9</v>
      </c>
      <c r="H608" s="23" t="s">
        <v>10</v>
      </c>
      <c r="I608" s="238"/>
      <c r="J608" s="238"/>
      <c r="K608" s="238"/>
      <c r="L608" s="238"/>
      <c r="M608" s="23" t="s">
        <v>11</v>
      </c>
      <c r="N608" s="23" t="s">
        <v>12</v>
      </c>
      <c r="O608" s="238"/>
    </row>
    <row r="609" spans="2:15" s="124" customFormat="1">
      <c r="B609" s="27" t="s">
        <v>13</v>
      </c>
      <c r="C609" s="27" t="s">
        <v>14</v>
      </c>
      <c r="D609" s="27" t="s">
        <v>15</v>
      </c>
      <c r="E609" s="27" t="s">
        <v>16</v>
      </c>
      <c r="F609" s="27" t="s">
        <v>17</v>
      </c>
      <c r="G609" s="27" t="s">
        <v>18</v>
      </c>
      <c r="H609" s="27" t="s">
        <v>19</v>
      </c>
      <c r="I609" s="27" t="s">
        <v>20</v>
      </c>
      <c r="J609" s="27" t="s">
        <v>21</v>
      </c>
      <c r="K609" s="27" t="s">
        <v>22</v>
      </c>
      <c r="L609" s="27" t="s">
        <v>23</v>
      </c>
      <c r="M609" s="27" t="s">
        <v>24</v>
      </c>
      <c r="N609" s="27" t="s">
        <v>25</v>
      </c>
      <c r="O609" s="27" t="s">
        <v>26</v>
      </c>
    </row>
    <row r="610" spans="2:15" s="124" customFormat="1">
      <c r="B610" s="4">
        <v>1100000</v>
      </c>
      <c r="C610" s="5" t="s">
        <v>72</v>
      </c>
      <c r="D610" s="4" t="s">
        <v>28</v>
      </c>
      <c r="E610" s="154">
        <f>E612</f>
        <v>99600</v>
      </c>
      <c r="F610" s="20">
        <f t="shared" ref="F610:G610" si="53">F612</f>
        <v>0</v>
      </c>
      <c r="G610" s="164">
        <f t="shared" si="53"/>
        <v>0</v>
      </c>
      <c r="H610" s="20"/>
      <c r="I610" s="154">
        <f t="shared" ref="I610" si="54">E610+F610+G610+H610</f>
        <v>99600</v>
      </c>
      <c r="J610" s="154">
        <f>J612</f>
        <v>16600</v>
      </c>
      <c r="K610" s="154">
        <f t="shared" ref="K610:L610" si="55">K612</f>
        <v>16600</v>
      </c>
      <c r="L610" s="154">
        <f t="shared" si="55"/>
        <v>16600</v>
      </c>
      <c r="M610" s="10"/>
      <c r="N610" s="10"/>
      <c r="O610" s="10"/>
    </row>
    <row r="611" spans="2:15" s="124" customFormat="1">
      <c r="B611" s="4">
        <v>1176000</v>
      </c>
      <c r="C611" s="6" t="s">
        <v>59</v>
      </c>
      <c r="D611" s="4" t="s">
        <v>28</v>
      </c>
      <c r="E611" s="154"/>
      <c r="F611" s="10"/>
      <c r="G611" s="10"/>
      <c r="H611" s="10"/>
      <c r="I611" s="154"/>
      <c r="J611" s="154"/>
      <c r="K611" s="154"/>
      <c r="L611" s="154"/>
      <c r="M611" s="10"/>
      <c r="N611" s="10"/>
      <c r="O611" s="10"/>
    </row>
    <row r="612" spans="2:15" s="124" customFormat="1">
      <c r="B612" s="4">
        <v>1176100</v>
      </c>
      <c r="C612" s="5" t="s">
        <v>113</v>
      </c>
      <c r="D612" s="4">
        <v>486100</v>
      </c>
      <c r="E612" s="154">
        <v>99600</v>
      </c>
      <c r="F612" s="10"/>
      <c r="G612" s="164"/>
      <c r="H612" s="10"/>
      <c r="I612" s="154">
        <f>E612+F612+G612+H612</f>
        <v>99600</v>
      </c>
      <c r="J612" s="154">
        <v>16600</v>
      </c>
      <c r="K612" s="154">
        <v>16600</v>
      </c>
      <c r="L612" s="154">
        <v>16600</v>
      </c>
      <c r="M612" s="10"/>
      <c r="N612" s="10"/>
      <c r="O612" s="10"/>
    </row>
    <row r="613" spans="2:15" s="124" customFormat="1">
      <c r="B613" s="4">
        <v>1000000</v>
      </c>
      <c r="C613" s="4" t="s">
        <v>177</v>
      </c>
      <c r="D613" s="4"/>
      <c r="E613" s="154">
        <f>E610</f>
        <v>99600</v>
      </c>
      <c r="F613" s="20">
        <f t="shared" ref="F613:G613" si="56">F610</f>
        <v>0</v>
      </c>
      <c r="G613" s="164">
        <f t="shared" si="56"/>
        <v>0</v>
      </c>
      <c r="H613" s="10"/>
      <c r="I613" s="154">
        <f>E613+F613+G613+H613</f>
        <v>99600</v>
      </c>
      <c r="J613" s="154">
        <f>J612</f>
        <v>16600</v>
      </c>
      <c r="K613" s="154">
        <f t="shared" ref="K613:L613" si="57">K612</f>
        <v>16600</v>
      </c>
      <c r="L613" s="154">
        <f t="shared" si="57"/>
        <v>16600</v>
      </c>
      <c r="M613" s="10"/>
      <c r="N613" s="10"/>
      <c r="O613" s="10"/>
    </row>
    <row r="614" spans="2:15" s="124" customFormat="1" ht="17.25">
      <c r="B614" s="48"/>
      <c r="C614" s="48"/>
      <c r="D614" s="48"/>
      <c r="E614" s="49"/>
      <c r="F614" s="50"/>
      <c r="G614" s="50"/>
      <c r="H614" s="50"/>
      <c r="I614" s="137"/>
      <c r="J614" s="50"/>
      <c r="K614" s="50"/>
      <c r="L614" s="50"/>
      <c r="M614" s="50"/>
      <c r="N614" s="50"/>
      <c r="O614" s="50"/>
    </row>
    <row r="615" spans="2:15" s="124" customFormat="1"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</row>
    <row r="616" spans="2:15" s="124" customFormat="1">
      <c r="B616" s="9"/>
      <c r="C616" s="126" t="s">
        <v>291</v>
      </c>
      <c r="D616" s="239" t="s">
        <v>66</v>
      </c>
      <c r="E616" s="239"/>
      <c r="F616" s="239"/>
      <c r="G616" s="237" t="s">
        <v>67</v>
      </c>
      <c r="H616" s="237"/>
      <c r="I616" s="9"/>
      <c r="J616" s="240" t="s">
        <v>296</v>
      </c>
      <c r="K616" s="240"/>
      <c r="L616" s="240"/>
      <c r="M616" s="9"/>
      <c r="N616" s="9"/>
      <c r="O616" s="9"/>
    </row>
    <row r="617" spans="2:15" s="124" customFormat="1">
      <c r="B617" s="9"/>
      <c r="C617" s="8"/>
      <c r="D617" s="8"/>
      <c r="E617" s="1"/>
      <c r="F617" s="9"/>
      <c r="G617" s="237" t="s">
        <v>68</v>
      </c>
      <c r="H617" s="237"/>
      <c r="I617" s="9"/>
      <c r="J617" s="237" t="s">
        <v>69</v>
      </c>
      <c r="K617" s="237"/>
      <c r="L617" s="237"/>
      <c r="M617" s="9"/>
      <c r="N617" s="9"/>
      <c r="O617" s="9"/>
    </row>
    <row r="618" spans="2:15" s="124" customFormat="1">
      <c r="B618" s="9"/>
      <c r="C618" s="22" t="s">
        <v>70</v>
      </c>
      <c r="D618" s="8"/>
      <c r="E618" s="8"/>
      <c r="F618" s="8"/>
      <c r="G618" s="8"/>
      <c r="H618" s="8"/>
      <c r="I618" s="8"/>
      <c r="J618" s="9"/>
      <c r="K618" s="9"/>
      <c r="L618" s="9"/>
      <c r="M618" s="9"/>
      <c r="N618" s="9"/>
      <c r="O618" s="9"/>
    </row>
    <row r="619" spans="2:15" s="124" customFormat="1">
      <c r="B619" s="9"/>
      <c r="C619" s="8"/>
      <c r="D619" s="239" t="s">
        <v>71</v>
      </c>
      <c r="E619" s="239"/>
      <c r="F619" s="239"/>
      <c r="G619" s="237" t="s">
        <v>67</v>
      </c>
      <c r="H619" s="237"/>
      <c r="I619" s="7"/>
      <c r="J619" s="240" t="s">
        <v>193</v>
      </c>
      <c r="K619" s="240"/>
      <c r="L619" s="240"/>
      <c r="M619" s="9"/>
      <c r="N619" s="9"/>
      <c r="O619" s="9"/>
    </row>
    <row r="620" spans="2:15" s="124" customFormat="1" ht="16.5" customHeight="1">
      <c r="B620" s="9"/>
      <c r="C620" s="8"/>
      <c r="D620" s="8"/>
      <c r="E620" s="8"/>
      <c r="F620" s="7"/>
      <c r="G620" s="237" t="s">
        <v>68</v>
      </c>
      <c r="H620" s="237"/>
      <c r="I620" s="7"/>
      <c r="J620" s="237" t="s">
        <v>69</v>
      </c>
      <c r="K620" s="237"/>
      <c r="L620" s="237"/>
      <c r="M620" s="9"/>
      <c r="N620" s="9"/>
      <c r="O620" s="9"/>
    </row>
    <row r="621" spans="2:15">
      <c r="C621" s="8"/>
      <c r="D621" s="8"/>
      <c r="E621" s="8"/>
      <c r="F621" s="7"/>
      <c r="G621" s="96"/>
      <c r="H621" s="96"/>
      <c r="I621" s="7"/>
      <c r="J621" s="96"/>
      <c r="K621" s="96"/>
      <c r="L621" s="96"/>
    </row>
    <row r="622" spans="2:15">
      <c r="J622" s="258" t="s">
        <v>122</v>
      </c>
      <c r="K622" s="258"/>
      <c r="L622" s="258"/>
    </row>
    <row r="623" spans="2:15">
      <c r="J623" s="55"/>
      <c r="K623" s="55"/>
      <c r="L623" s="55"/>
    </row>
    <row r="624" spans="2:15">
      <c r="B624" s="259" t="s">
        <v>120</v>
      </c>
      <c r="C624" s="259"/>
      <c r="D624" s="259"/>
      <c r="E624" s="259"/>
      <c r="F624" s="259"/>
      <c r="G624" s="259"/>
      <c r="H624" s="259"/>
      <c r="I624" s="259"/>
      <c r="J624" s="259"/>
      <c r="K624" s="259"/>
      <c r="L624" s="259"/>
    </row>
    <row r="625" spans="2:14">
      <c r="B625" s="259" t="s">
        <v>121</v>
      </c>
      <c r="C625" s="259"/>
      <c r="D625" s="259"/>
      <c r="E625" s="259"/>
      <c r="F625" s="259"/>
      <c r="G625" s="259"/>
      <c r="H625" s="259"/>
      <c r="I625" s="259"/>
      <c r="J625" s="259"/>
      <c r="K625" s="259"/>
      <c r="L625" s="259"/>
    </row>
    <row r="626" spans="2:14">
      <c r="B626" s="259" t="s">
        <v>272</v>
      </c>
      <c r="C626" s="259"/>
      <c r="D626" s="259"/>
      <c r="E626" s="259"/>
      <c r="F626" s="259"/>
      <c r="G626" s="259"/>
      <c r="H626" s="259"/>
      <c r="I626" s="259"/>
      <c r="J626" s="259"/>
      <c r="K626" s="259"/>
      <c r="L626" s="259"/>
    </row>
    <row r="627" spans="2:14">
      <c r="N627" s="12"/>
    </row>
    <row r="628" spans="2:14">
      <c r="B628" s="252" t="s">
        <v>29</v>
      </c>
      <c r="C628" s="252"/>
      <c r="D628" s="53" t="s">
        <v>30</v>
      </c>
      <c r="E628" s="250" t="s">
        <v>144</v>
      </c>
      <c r="F628" s="250"/>
      <c r="G628" s="250"/>
      <c r="H628" s="250"/>
      <c r="I628" s="250"/>
      <c r="J628" s="250"/>
      <c r="K628" s="250"/>
      <c r="L628" s="250"/>
    </row>
    <row r="629" spans="2:14">
      <c r="B629" s="252"/>
      <c r="C629" s="252"/>
      <c r="D629" s="53" t="s">
        <v>31</v>
      </c>
      <c r="E629" s="250">
        <v>104021</v>
      </c>
      <c r="F629" s="250"/>
      <c r="G629" s="250"/>
      <c r="H629" s="250"/>
      <c r="I629" s="250"/>
      <c r="J629" s="250"/>
      <c r="K629" s="250"/>
      <c r="L629" s="250"/>
    </row>
    <row r="630" spans="2:14">
      <c r="B630" s="251"/>
      <c r="C630" s="251"/>
      <c r="D630" s="251"/>
      <c r="E630" s="251"/>
      <c r="F630" s="251"/>
      <c r="G630" s="251"/>
      <c r="H630" s="251"/>
      <c r="I630" s="251"/>
      <c r="J630" s="251"/>
      <c r="K630" s="251"/>
      <c r="L630" s="251"/>
    </row>
    <row r="631" spans="2:14">
      <c r="B631" s="252" t="s">
        <v>32</v>
      </c>
      <c r="C631" s="252"/>
      <c r="D631" s="53" t="s">
        <v>30</v>
      </c>
      <c r="E631" s="250" t="s">
        <v>144</v>
      </c>
      <c r="F631" s="250"/>
      <c r="G631" s="250"/>
      <c r="H631" s="250"/>
      <c r="I631" s="250"/>
      <c r="J631" s="250"/>
      <c r="K631" s="250"/>
      <c r="L631" s="250"/>
    </row>
    <row r="632" spans="2:14">
      <c r="B632" s="252"/>
      <c r="C632" s="252"/>
      <c r="D632" s="53" t="s">
        <v>31</v>
      </c>
      <c r="E632" s="250">
        <v>104021</v>
      </c>
      <c r="F632" s="250"/>
      <c r="G632" s="250"/>
      <c r="H632" s="250"/>
      <c r="I632" s="250"/>
      <c r="J632" s="250"/>
      <c r="K632" s="250"/>
      <c r="L632" s="250"/>
    </row>
    <row r="633" spans="2:14">
      <c r="B633" s="254"/>
      <c r="C633" s="254"/>
      <c r="D633" s="254"/>
      <c r="E633" s="254"/>
      <c r="F633" s="254"/>
      <c r="G633" s="254"/>
      <c r="H633" s="254"/>
      <c r="I633" s="254"/>
      <c r="J633" s="254"/>
      <c r="K633" s="254"/>
      <c r="L633" s="254"/>
    </row>
    <row r="634" spans="2:14">
      <c r="B634" s="252" t="s">
        <v>33</v>
      </c>
      <c r="C634" s="252"/>
      <c r="D634" s="252"/>
      <c r="E634" s="250" t="s">
        <v>144</v>
      </c>
      <c r="F634" s="250"/>
      <c r="G634" s="250"/>
      <c r="H634" s="250"/>
      <c r="I634" s="250"/>
      <c r="J634" s="250"/>
      <c r="K634" s="250"/>
      <c r="L634" s="250"/>
    </row>
    <row r="635" spans="2:14">
      <c r="B635" s="251"/>
      <c r="C635" s="251"/>
      <c r="D635" s="251"/>
      <c r="E635" s="251"/>
      <c r="F635" s="251"/>
      <c r="G635" s="251"/>
      <c r="H635" s="251"/>
      <c r="I635" s="251"/>
      <c r="J635" s="251"/>
      <c r="K635" s="251"/>
      <c r="L635" s="251"/>
    </row>
    <row r="636" spans="2:14">
      <c r="B636" s="252" t="s">
        <v>34</v>
      </c>
      <c r="C636" s="252"/>
      <c r="D636" s="252"/>
      <c r="E636" s="250">
        <v>1006</v>
      </c>
      <c r="F636" s="250"/>
      <c r="G636" s="250"/>
      <c r="H636" s="250"/>
      <c r="I636" s="250"/>
      <c r="J636" s="250"/>
      <c r="K636" s="250"/>
      <c r="L636" s="250"/>
    </row>
    <row r="637" spans="2:14">
      <c r="B637" s="254"/>
      <c r="C637" s="254"/>
      <c r="D637" s="254"/>
      <c r="E637" s="254"/>
      <c r="F637" s="254"/>
      <c r="G637" s="254"/>
      <c r="H637" s="254"/>
      <c r="I637" s="254"/>
      <c r="J637" s="254"/>
      <c r="K637" s="254"/>
      <c r="L637" s="254"/>
    </row>
    <row r="638" spans="2:14">
      <c r="B638" s="252" t="s">
        <v>35</v>
      </c>
      <c r="C638" s="252"/>
      <c r="D638" s="252"/>
      <c r="E638" s="250">
        <v>1</v>
      </c>
      <c r="F638" s="250"/>
      <c r="G638" s="250"/>
      <c r="H638" s="250"/>
      <c r="I638" s="250"/>
      <c r="J638" s="250"/>
      <c r="K638" s="250"/>
      <c r="L638" s="250"/>
    </row>
    <row r="639" spans="2:14">
      <c r="B639" s="251"/>
      <c r="C639" s="251"/>
      <c r="D639" s="251"/>
      <c r="E639" s="251"/>
      <c r="F639" s="251"/>
      <c r="G639" s="251"/>
      <c r="H639" s="251"/>
      <c r="I639" s="251"/>
      <c r="J639" s="251"/>
      <c r="K639" s="251"/>
      <c r="L639" s="251"/>
    </row>
    <row r="640" spans="2:14">
      <c r="B640" s="255" t="s">
        <v>36</v>
      </c>
      <c r="C640" s="255"/>
      <c r="D640" s="53" t="s">
        <v>37</v>
      </c>
      <c r="E640" s="250" t="s">
        <v>155</v>
      </c>
      <c r="F640" s="250"/>
      <c r="G640" s="250"/>
      <c r="H640" s="250"/>
      <c r="I640" s="250"/>
      <c r="J640" s="250"/>
      <c r="K640" s="250"/>
      <c r="L640" s="250"/>
    </row>
    <row r="641" spans="2:15">
      <c r="B641" s="255"/>
      <c r="C641" s="255"/>
      <c r="D641" s="53" t="s">
        <v>38</v>
      </c>
      <c r="E641" s="256" t="s">
        <v>147</v>
      </c>
      <c r="F641" s="256"/>
      <c r="G641" s="256"/>
      <c r="H641" s="256"/>
      <c r="I641" s="256"/>
      <c r="J641" s="256"/>
      <c r="K641" s="256"/>
      <c r="L641" s="256"/>
    </row>
    <row r="642" spans="2:15">
      <c r="B642" s="255"/>
      <c r="C642" s="255"/>
      <c r="D642" s="53" t="s">
        <v>39</v>
      </c>
      <c r="E642" s="256" t="s">
        <v>142</v>
      </c>
      <c r="F642" s="256"/>
      <c r="G642" s="256"/>
      <c r="H642" s="256"/>
      <c r="I642" s="256"/>
      <c r="J642" s="256"/>
      <c r="K642" s="256"/>
      <c r="L642" s="256"/>
    </row>
    <row r="643" spans="2:15">
      <c r="B643" s="251"/>
      <c r="C643" s="251"/>
      <c r="D643" s="251"/>
      <c r="E643" s="251"/>
      <c r="F643" s="251"/>
      <c r="G643" s="251"/>
      <c r="H643" s="251"/>
      <c r="I643" s="251"/>
      <c r="J643" s="251"/>
      <c r="K643" s="251"/>
      <c r="L643" s="251"/>
    </row>
    <row r="644" spans="2:15" ht="27">
      <c r="B644" s="241" t="s">
        <v>40</v>
      </c>
      <c r="C644" s="242"/>
      <c r="D644" s="53" t="s">
        <v>41</v>
      </c>
      <c r="E644" s="247" t="s">
        <v>145</v>
      </c>
      <c r="F644" s="248"/>
      <c r="G644" s="248"/>
      <c r="H644" s="248"/>
      <c r="I644" s="248"/>
      <c r="J644" s="248"/>
      <c r="K644" s="248"/>
      <c r="L644" s="249"/>
    </row>
    <row r="645" spans="2:15" ht="27">
      <c r="B645" s="243"/>
      <c r="C645" s="244"/>
      <c r="D645" s="53" t="s">
        <v>42</v>
      </c>
      <c r="E645" s="250">
        <v>1108</v>
      </c>
      <c r="F645" s="250"/>
      <c r="G645" s="250"/>
      <c r="H645" s="250"/>
      <c r="I645" s="250"/>
      <c r="J645" s="250"/>
      <c r="K645" s="250"/>
      <c r="L645" s="250"/>
    </row>
    <row r="646" spans="2:15" ht="27">
      <c r="B646" s="243"/>
      <c r="C646" s="244"/>
      <c r="D646" s="53" t="s">
        <v>43</v>
      </c>
      <c r="E646" s="247" t="s">
        <v>184</v>
      </c>
      <c r="F646" s="248"/>
      <c r="G646" s="248"/>
      <c r="H646" s="248"/>
      <c r="I646" s="248"/>
      <c r="J646" s="248"/>
      <c r="K646" s="248"/>
      <c r="L646" s="249"/>
    </row>
    <row r="647" spans="2:15" ht="27">
      <c r="B647" s="245"/>
      <c r="C647" s="246"/>
      <c r="D647" s="53" t="s">
        <v>44</v>
      </c>
      <c r="E647" s="250">
        <v>11005</v>
      </c>
      <c r="F647" s="250"/>
      <c r="G647" s="250"/>
      <c r="H647" s="250"/>
      <c r="I647" s="250"/>
      <c r="J647" s="250"/>
      <c r="K647" s="250"/>
      <c r="L647" s="250"/>
    </row>
    <row r="648" spans="2:15">
      <c r="B648" s="251"/>
      <c r="C648" s="251"/>
      <c r="D648" s="251"/>
      <c r="E648" s="251"/>
      <c r="F648" s="251"/>
      <c r="G648" s="251"/>
      <c r="H648" s="251"/>
      <c r="I648" s="251"/>
      <c r="J648" s="251"/>
      <c r="K648" s="251"/>
      <c r="L648" s="251"/>
    </row>
    <row r="649" spans="2:15">
      <c r="B649" s="252" t="s">
        <v>45</v>
      </c>
      <c r="C649" s="252"/>
      <c r="D649" s="252"/>
      <c r="E649" s="250" t="s">
        <v>146</v>
      </c>
      <c r="F649" s="250"/>
      <c r="G649" s="250"/>
      <c r="H649" s="250"/>
      <c r="I649" s="250"/>
      <c r="J649" s="250"/>
      <c r="K649" s="250"/>
      <c r="L649" s="250"/>
    </row>
    <row r="651" spans="2:15" ht="53.25" customHeight="1">
      <c r="B651" s="238" t="s">
        <v>50</v>
      </c>
      <c r="C651" s="253" t="s">
        <v>1</v>
      </c>
      <c r="D651" s="253"/>
      <c r="E651" s="238" t="s">
        <v>49</v>
      </c>
      <c r="F651" s="238" t="s">
        <v>3</v>
      </c>
      <c r="G651" s="238"/>
      <c r="H651" s="238"/>
      <c r="I651" s="238" t="s">
        <v>47</v>
      </c>
      <c r="J651" s="238" t="s">
        <v>4</v>
      </c>
      <c r="K651" s="238" t="s">
        <v>5</v>
      </c>
      <c r="L651" s="238" t="s">
        <v>6</v>
      </c>
      <c r="M651" s="238" t="s">
        <v>46</v>
      </c>
      <c r="N651" s="238"/>
      <c r="O651" s="238" t="s">
        <v>7</v>
      </c>
    </row>
    <row r="652" spans="2:15" ht="54">
      <c r="B652" s="238"/>
      <c r="C652" s="54" t="s">
        <v>8</v>
      </c>
      <c r="D652" s="52" t="s">
        <v>0</v>
      </c>
      <c r="E652" s="238"/>
      <c r="F652" s="52" t="s">
        <v>48</v>
      </c>
      <c r="G652" s="52" t="s">
        <v>9</v>
      </c>
      <c r="H652" s="52" t="s">
        <v>10</v>
      </c>
      <c r="I652" s="238"/>
      <c r="J652" s="238"/>
      <c r="K652" s="238"/>
      <c r="L652" s="238"/>
      <c r="M652" s="52" t="s">
        <v>11</v>
      </c>
      <c r="N652" s="52" t="s">
        <v>12</v>
      </c>
      <c r="O652" s="238"/>
    </row>
    <row r="653" spans="2:15">
      <c r="B653" s="56" t="s">
        <v>13</v>
      </c>
      <c r="C653" s="56" t="s">
        <v>14</v>
      </c>
      <c r="D653" s="56" t="s">
        <v>15</v>
      </c>
      <c r="E653" s="56" t="s">
        <v>16</v>
      </c>
      <c r="F653" s="56" t="s">
        <v>17</v>
      </c>
      <c r="G653" s="56" t="s">
        <v>18</v>
      </c>
      <c r="H653" s="56" t="s">
        <v>19</v>
      </c>
      <c r="I653" s="56" t="s">
        <v>20</v>
      </c>
      <c r="J653" s="56" t="s">
        <v>21</v>
      </c>
      <c r="K653" s="56" t="s">
        <v>22</v>
      </c>
      <c r="L653" s="56" t="s">
        <v>23</v>
      </c>
      <c r="M653" s="56" t="s">
        <v>24</v>
      </c>
      <c r="N653" s="56" t="s">
        <v>25</v>
      </c>
      <c r="O653" s="56" t="s">
        <v>26</v>
      </c>
    </row>
    <row r="654" spans="2:15">
      <c r="B654" s="4">
        <v>1100000</v>
      </c>
      <c r="C654" s="5" t="s">
        <v>72</v>
      </c>
      <c r="D654" s="4" t="s">
        <v>28</v>
      </c>
      <c r="E654" s="20">
        <f>E656</f>
        <v>0</v>
      </c>
      <c r="F654" s="160"/>
      <c r="G654" s="154">
        <f>G655</f>
        <v>5513.78</v>
      </c>
      <c r="H654" s="20">
        <f t="shared" ref="H654" si="58">H656</f>
        <v>0</v>
      </c>
      <c r="I654" s="154">
        <f t="shared" ref="I654:I655" si="59">E654+F654+G654+H654</f>
        <v>5513.78</v>
      </c>
      <c r="J654" s="154">
        <f>J656</f>
        <v>5513.78</v>
      </c>
      <c r="K654" s="154">
        <f t="shared" ref="K654:L654" si="60">K656</f>
        <v>5513.78</v>
      </c>
      <c r="L654" s="154">
        <f t="shared" si="60"/>
        <v>5513.78</v>
      </c>
      <c r="M654" s="10"/>
      <c r="N654" s="10"/>
      <c r="O654" s="10"/>
    </row>
    <row r="655" spans="2:15" ht="27">
      <c r="B655" s="4">
        <v>1172000</v>
      </c>
      <c r="C655" s="6" t="s">
        <v>58</v>
      </c>
      <c r="D655" s="4" t="s">
        <v>28</v>
      </c>
      <c r="E655" s="10"/>
      <c r="F655" s="125"/>
      <c r="G655" s="160">
        <v>5513.78</v>
      </c>
      <c r="H655" s="10"/>
      <c r="I655" s="160">
        <f t="shared" si="59"/>
        <v>5513.78</v>
      </c>
      <c r="J655" s="160">
        <f>J656</f>
        <v>5513.78</v>
      </c>
      <c r="K655" s="160">
        <f t="shared" ref="K655:L655" si="61">K656</f>
        <v>5513.78</v>
      </c>
      <c r="L655" s="160">
        <f t="shared" si="61"/>
        <v>5513.78</v>
      </c>
      <c r="M655" s="10"/>
      <c r="N655" s="10"/>
      <c r="O655" s="10"/>
    </row>
    <row r="656" spans="2:15">
      <c r="B656" s="4">
        <v>1172300</v>
      </c>
      <c r="C656" s="5" t="s">
        <v>111</v>
      </c>
      <c r="D656" s="4">
        <v>482300</v>
      </c>
      <c r="E656" s="10"/>
      <c r="F656" s="125"/>
      <c r="H656" s="10"/>
      <c r="I656" s="154"/>
      <c r="J656" s="160">
        <v>5513.78</v>
      </c>
      <c r="K656" s="160">
        <v>5513.78</v>
      </c>
      <c r="L656" s="160">
        <v>5513.78</v>
      </c>
      <c r="M656" s="10"/>
      <c r="N656" s="10"/>
      <c r="O656" s="10"/>
    </row>
    <row r="657" spans="2:15">
      <c r="B657" s="4"/>
      <c r="C657" s="4" t="s">
        <v>177</v>
      </c>
      <c r="D657" s="4"/>
      <c r="E657" s="20">
        <f>E654</f>
        <v>0</v>
      </c>
      <c r="F657" s="160"/>
      <c r="G657" s="154">
        <f t="shared" ref="G657:H657" si="62">G654</f>
        <v>5513.78</v>
      </c>
      <c r="H657" s="20">
        <f t="shared" si="62"/>
        <v>0</v>
      </c>
      <c r="I657" s="154">
        <f>E657+F657+G657+H657</f>
        <v>5513.78</v>
      </c>
      <c r="J657" s="154">
        <f>J654</f>
        <v>5513.78</v>
      </c>
      <c r="K657" s="154">
        <f>K654</f>
        <v>5513.78</v>
      </c>
      <c r="L657" s="154">
        <f>L654</f>
        <v>5513.78</v>
      </c>
      <c r="M657" s="10"/>
      <c r="N657" s="10"/>
      <c r="O657" s="10"/>
    </row>
    <row r="658" spans="2:15">
      <c r="B658" s="48"/>
      <c r="C658" s="48"/>
      <c r="D658" s="48"/>
      <c r="E658" s="49"/>
      <c r="F658" s="49"/>
      <c r="G658" s="180"/>
      <c r="H658" s="49"/>
      <c r="I658" s="180"/>
      <c r="J658" s="180"/>
      <c r="K658" s="180"/>
      <c r="L658" s="180"/>
      <c r="M658" s="50"/>
      <c r="N658" s="50"/>
      <c r="O658" s="50"/>
    </row>
    <row r="659" spans="2:15">
      <c r="B659" s="48"/>
      <c r="C659" s="48"/>
      <c r="D659" s="48"/>
      <c r="E659" s="49"/>
      <c r="F659" s="50"/>
      <c r="G659" s="50"/>
      <c r="H659" s="50"/>
      <c r="I659" s="49"/>
      <c r="J659" s="49"/>
      <c r="K659" s="49"/>
      <c r="L659" s="49"/>
      <c r="M659" s="50"/>
      <c r="N659" s="50"/>
      <c r="O659" s="50"/>
    </row>
    <row r="660" spans="2:15">
      <c r="C660" s="126" t="s">
        <v>291</v>
      </c>
      <c r="D660" s="239" t="s">
        <v>66</v>
      </c>
      <c r="E660" s="239"/>
      <c r="F660" s="239"/>
      <c r="G660" s="237" t="s">
        <v>67</v>
      </c>
      <c r="H660" s="237"/>
      <c r="J660" s="240" t="s">
        <v>296</v>
      </c>
      <c r="K660" s="240"/>
      <c r="L660" s="240"/>
    </row>
    <row r="661" spans="2:15">
      <c r="C661" s="8"/>
      <c r="D661" s="8"/>
      <c r="E661" s="1"/>
      <c r="G661" s="237" t="s">
        <v>68</v>
      </c>
      <c r="H661" s="237"/>
      <c r="J661" s="237" t="s">
        <v>69</v>
      </c>
      <c r="K661" s="237"/>
      <c r="L661" s="237"/>
    </row>
    <row r="662" spans="2:15" ht="16.5" customHeight="1">
      <c r="C662" s="51" t="s">
        <v>70</v>
      </c>
      <c r="D662" s="8"/>
      <c r="E662" s="8"/>
      <c r="F662" s="8"/>
      <c r="G662" s="8"/>
      <c r="H662" s="8"/>
      <c r="I662" s="8"/>
    </row>
    <row r="663" spans="2:15">
      <c r="C663" s="8"/>
      <c r="D663" s="239" t="s">
        <v>71</v>
      </c>
      <c r="E663" s="239"/>
      <c r="F663" s="239"/>
      <c r="G663" s="237" t="s">
        <v>67</v>
      </c>
      <c r="H663" s="237"/>
      <c r="I663" s="7"/>
      <c r="J663" s="240" t="s">
        <v>193</v>
      </c>
      <c r="K663" s="240"/>
      <c r="L663" s="240"/>
    </row>
    <row r="664" spans="2:15">
      <c r="C664" s="8"/>
      <c r="D664" s="8"/>
      <c r="E664" s="8"/>
      <c r="F664" s="7"/>
      <c r="G664" s="237" t="s">
        <v>68</v>
      </c>
      <c r="H664" s="237"/>
      <c r="I664" s="7"/>
      <c r="J664" s="237" t="s">
        <v>69</v>
      </c>
      <c r="K664" s="237"/>
      <c r="L664" s="237"/>
    </row>
    <row r="665" spans="2:15" ht="16.5" customHeight="1"/>
    <row r="666" spans="2:15">
      <c r="C666" s="8"/>
      <c r="D666" s="8"/>
      <c r="E666" s="8"/>
      <c r="F666" s="7"/>
      <c r="G666" s="102"/>
      <c r="H666" s="102"/>
      <c r="I666" s="7"/>
      <c r="J666" s="102"/>
      <c r="K666" s="102"/>
      <c r="L666" s="102"/>
    </row>
    <row r="668" spans="2:15">
      <c r="B668" s="124"/>
      <c r="C668" s="124"/>
      <c r="D668" s="124"/>
      <c r="E668" s="124"/>
      <c r="F668" s="124"/>
      <c r="G668" s="124"/>
      <c r="H668" s="124"/>
      <c r="I668" s="124"/>
      <c r="J668" s="258" t="s">
        <v>122</v>
      </c>
      <c r="K668" s="258"/>
      <c r="L668" s="258"/>
      <c r="M668" s="124"/>
      <c r="N668" s="124"/>
      <c r="O668" s="124"/>
    </row>
    <row r="669" spans="2:15">
      <c r="B669" s="124"/>
      <c r="C669" s="124"/>
      <c r="D669" s="124"/>
      <c r="E669" s="124"/>
      <c r="F669" s="124"/>
      <c r="G669" s="124"/>
      <c r="H669" s="124"/>
      <c r="I669" s="124"/>
      <c r="J669" s="172"/>
      <c r="K669" s="172"/>
      <c r="L669" s="172"/>
      <c r="M669" s="124"/>
      <c r="N669" s="124"/>
      <c r="O669" s="124"/>
    </row>
    <row r="670" spans="2:15">
      <c r="B670" s="259" t="s">
        <v>120</v>
      </c>
      <c r="C670" s="259"/>
      <c r="D670" s="259"/>
      <c r="E670" s="259"/>
      <c r="F670" s="259"/>
      <c r="G670" s="259"/>
      <c r="H670" s="259"/>
      <c r="I670" s="259"/>
      <c r="J670" s="259"/>
      <c r="K670" s="259"/>
      <c r="L670" s="259"/>
      <c r="M670" s="124"/>
      <c r="N670" s="124"/>
      <c r="O670" s="124"/>
    </row>
    <row r="671" spans="2:15">
      <c r="B671" s="259" t="s">
        <v>121</v>
      </c>
      <c r="C671" s="259"/>
      <c r="D671" s="259"/>
      <c r="E671" s="259"/>
      <c r="F671" s="259"/>
      <c r="G671" s="259"/>
      <c r="H671" s="259"/>
      <c r="I671" s="259"/>
      <c r="J671" s="259"/>
      <c r="K671" s="259"/>
      <c r="L671" s="259"/>
      <c r="M671" s="124"/>
      <c r="N671" s="124"/>
      <c r="O671" s="124"/>
    </row>
    <row r="672" spans="2:15">
      <c r="B672" s="259" t="s">
        <v>272</v>
      </c>
      <c r="C672" s="259"/>
      <c r="D672" s="259"/>
      <c r="E672" s="259"/>
      <c r="F672" s="259"/>
      <c r="G672" s="259"/>
      <c r="H672" s="259"/>
      <c r="I672" s="259"/>
      <c r="J672" s="259"/>
      <c r="K672" s="259"/>
      <c r="L672" s="259"/>
      <c r="M672" s="124"/>
      <c r="N672" s="124"/>
      <c r="O672" s="124"/>
    </row>
    <row r="673" spans="2:15">
      <c r="B673" s="124"/>
      <c r="C673" s="124"/>
      <c r="D673" s="124"/>
      <c r="E673" s="124"/>
      <c r="F673" s="124"/>
      <c r="G673" s="124"/>
      <c r="H673" s="124"/>
      <c r="I673" s="124"/>
      <c r="J673" s="124"/>
      <c r="K673" s="124"/>
      <c r="L673" s="124"/>
      <c r="M673" s="124"/>
      <c r="N673" s="12"/>
      <c r="O673" s="124"/>
    </row>
    <row r="674" spans="2:15">
      <c r="B674" s="252" t="s">
        <v>29</v>
      </c>
      <c r="C674" s="252"/>
      <c r="D674" s="176" t="s">
        <v>30</v>
      </c>
      <c r="E674" s="250" t="s">
        <v>144</v>
      </c>
      <c r="F674" s="250"/>
      <c r="G674" s="250"/>
      <c r="H674" s="250"/>
      <c r="I674" s="250"/>
      <c r="J674" s="250"/>
      <c r="K674" s="250"/>
      <c r="L674" s="250"/>
      <c r="M674" s="124"/>
      <c r="N674" s="124"/>
      <c r="O674" s="124"/>
    </row>
    <row r="675" spans="2:15">
      <c r="B675" s="252"/>
      <c r="C675" s="252"/>
      <c r="D675" s="176" t="s">
        <v>31</v>
      </c>
      <c r="E675" s="250">
        <v>104021</v>
      </c>
      <c r="F675" s="250"/>
      <c r="G675" s="250"/>
      <c r="H675" s="250"/>
      <c r="I675" s="250"/>
      <c r="J675" s="250"/>
      <c r="K675" s="250"/>
      <c r="L675" s="250"/>
      <c r="M675" s="124"/>
      <c r="N675" s="124"/>
      <c r="O675" s="124"/>
    </row>
    <row r="676" spans="2:15">
      <c r="B676" s="251"/>
      <c r="C676" s="251"/>
      <c r="D676" s="251"/>
      <c r="E676" s="251"/>
      <c r="F676" s="251"/>
      <c r="G676" s="251"/>
      <c r="H676" s="251"/>
      <c r="I676" s="251"/>
      <c r="J676" s="251"/>
      <c r="K676" s="251"/>
      <c r="L676" s="251"/>
      <c r="M676" s="124"/>
      <c r="N676" s="124"/>
      <c r="O676" s="124"/>
    </row>
    <row r="677" spans="2:15">
      <c r="B677" s="252" t="s">
        <v>32</v>
      </c>
      <c r="C677" s="252"/>
      <c r="D677" s="176" t="s">
        <v>30</v>
      </c>
      <c r="E677" s="250" t="s">
        <v>144</v>
      </c>
      <c r="F677" s="250"/>
      <c r="G677" s="250"/>
      <c r="H677" s="250"/>
      <c r="I677" s="250"/>
      <c r="J677" s="250"/>
      <c r="K677" s="250"/>
      <c r="L677" s="250"/>
      <c r="M677" s="124"/>
      <c r="N677" s="124"/>
      <c r="O677" s="124"/>
    </row>
    <row r="678" spans="2:15">
      <c r="B678" s="252"/>
      <c r="C678" s="252"/>
      <c r="D678" s="176" t="s">
        <v>31</v>
      </c>
      <c r="E678" s="250">
        <v>104021</v>
      </c>
      <c r="F678" s="250"/>
      <c r="G678" s="250"/>
      <c r="H678" s="250"/>
      <c r="I678" s="250"/>
      <c r="J678" s="250"/>
      <c r="K678" s="250"/>
      <c r="L678" s="250"/>
      <c r="M678" s="124"/>
      <c r="N678" s="124"/>
      <c r="O678" s="124"/>
    </row>
    <row r="679" spans="2:15">
      <c r="B679" s="254"/>
      <c r="C679" s="254"/>
      <c r="D679" s="254"/>
      <c r="E679" s="254"/>
      <c r="F679" s="254"/>
      <c r="G679" s="254"/>
      <c r="H679" s="254"/>
      <c r="I679" s="254"/>
      <c r="J679" s="254"/>
      <c r="K679" s="254"/>
      <c r="L679" s="254"/>
      <c r="M679" s="124"/>
      <c r="N679" s="124"/>
      <c r="O679" s="124"/>
    </row>
    <row r="680" spans="2:15">
      <c r="B680" s="252" t="s">
        <v>33</v>
      </c>
      <c r="C680" s="252"/>
      <c r="D680" s="252"/>
      <c r="E680" s="250" t="s">
        <v>144</v>
      </c>
      <c r="F680" s="250"/>
      <c r="G680" s="250"/>
      <c r="H680" s="250"/>
      <c r="I680" s="250"/>
      <c r="J680" s="250"/>
      <c r="K680" s="250"/>
      <c r="L680" s="250"/>
      <c r="M680" s="124"/>
      <c r="N680" s="124"/>
      <c r="O680" s="124"/>
    </row>
    <row r="681" spans="2:15">
      <c r="B681" s="251"/>
      <c r="C681" s="251"/>
      <c r="D681" s="251"/>
      <c r="E681" s="251"/>
      <c r="F681" s="251"/>
      <c r="G681" s="251"/>
      <c r="H681" s="251"/>
      <c r="I681" s="251"/>
      <c r="J681" s="251"/>
      <c r="K681" s="251"/>
      <c r="L681" s="251"/>
      <c r="M681" s="124"/>
      <c r="N681" s="124"/>
      <c r="O681" s="124"/>
    </row>
    <row r="682" spans="2:15">
      <c r="B682" s="252" t="s">
        <v>34</v>
      </c>
      <c r="C682" s="252"/>
      <c r="D682" s="252"/>
      <c r="E682" s="250">
        <v>1006</v>
      </c>
      <c r="F682" s="250"/>
      <c r="G682" s="250"/>
      <c r="H682" s="250"/>
      <c r="I682" s="250"/>
      <c r="J682" s="250"/>
      <c r="K682" s="250"/>
      <c r="L682" s="250"/>
      <c r="M682" s="124"/>
      <c r="N682" s="124"/>
      <c r="O682" s="124"/>
    </row>
    <row r="683" spans="2:15">
      <c r="B683" s="254"/>
      <c r="C683" s="254"/>
      <c r="D683" s="254"/>
      <c r="E683" s="254"/>
      <c r="F683" s="254"/>
      <c r="G683" s="254"/>
      <c r="H683" s="254"/>
      <c r="I683" s="254"/>
      <c r="J683" s="254"/>
      <c r="K683" s="254"/>
      <c r="L683" s="254"/>
      <c r="M683" s="124"/>
      <c r="N683" s="124"/>
      <c r="O683" s="124"/>
    </row>
    <row r="684" spans="2:15">
      <c r="B684" s="252" t="s">
        <v>35</v>
      </c>
      <c r="C684" s="252"/>
      <c r="D684" s="252"/>
      <c r="E684" s="250">
        <v>1</v>
      </c>
      <c r="F684" s="250"/>
      <c r="G684" s="250"/>
      <c r="H684" s="250"/>
      <c r="I684" s="250"/>
      <c r="J684" s="250"/>
      <c r="K684" s="250"/>
      <c r="L684" s="250"/>
      <c r="M684" s="124"/>
      <c r="N684" s="124"/>
      <c r="O684" s="124"/>
    </row>
    <row r="685" spans="2:15">
      <c r="B685" s="251"/>
      <c r="C685" s="251"/>
      <c r="D685" s="251"/>
      <c r="E685" s="251"/>
      <c r="F685" s="251"/>
      <c r="G685" s="251"/>
      <c r="H685" s="251"/>
      <c r="I685" s="251"/>
      <c r="J685" s="251"/>
      <c r="K685" s="251"/>
      <c r="L685" s="251"/>
      <c r="M685" s="124"/>
      <c r="N685" s="124"/>
      <c r="O685" s="124"/>
    </row>
    <row r="686" spans="2:15">
      <c r="B686" s="255" t="s">
        <v>36</v>
      </c>
      <c r="C686" s="255"/>
      <c r="D686" s="176" t="s">
        <v>37</v>
      </c>
      <c r="E686" s="257" t="s">
        <v>142</v>
      </c>
      <c r="F686" s="257"/>
      <c r="G686" s="257"/>
      <c r="H686" s="257"/>
      <c r="I686" s="257"/>
      <c r="J686" s="257"/>
      <c r="K686" s="257"/>
      <c r="L686" s="257"/>
      <c r="M686" s="124"/>
      <c r="N686" s="124"/>
      <c r="O686" s="124"/>
    </row>
    <row r="687" spans="2:15">
      <c r="B687" s="255"/>
      <c r="C687" s="255"/>
      <c r="D687" s="176" t="s">
        <v>38</v>
      </c>
      <c r="E687" s="257" t="s">
        <v>186</v>
      </c>
      <c r="F687" s="257"/>
      <c r="G687" s="257"/>
      <c r="H687" s="257"/>
      <c r="I687" s="257"/>
      <c r="J687" s="257"/>
      <c r="K687" s="257"/>
      <c r="L687" s="257"/>
      <c r="M687" s="124"/>
      <c r="N687" s="124"/>
      <c r="O687" s="124"/>
    </row>
    <row r="688" spans="2:15">
      <c r="B688" s="255"/>
      <c r="C688" s="255"/>
      <c r="D688" s="176" t="s">
        <v>39</v>
      </c>
      <c r="E688" s="257" t="s">
        <v>142</v>
      </c>
      <c r="F688" s="257"/>
      <c r="G688" s="257"/>
      <c r="H688" s="257"/>
      <c r="I688" s="257"/>
      <c r="J688" s="257"/>
      <c r="K688" s="257"/>
      <c r="L688" s="257"/>
      <c r="M688" s="124"/>
      <c r="N688" s="124"/>
      <c r="O688" s="124"/>
    </row>
    <row r="689" spans="2:15">
      <c r="B689" s="251"/>
      <c r="C689" s="251"/>
      <c r="D689" s="251"/>
      <c r="E689" s="251"/>
      <c r="F689" s="251"/>
      <c r="G689" s="251"/>
      <c r="H689" s="251"/>
      <c r="I689" s="251"/>
      <c r="J689" s="251"/>
      <c r="K689" s="251"/>
      <c r="L689" s="251"/>
      <c r="M689" s="124"/>
      <c r="N689" s="124"/>
      <c r="O689" s="124"/>
    </row>
    <row r="690" spans="2:15" ht="27">
      <c r="B690" s="241" t="s">
        <v>40</v>
      </c>
      <c r="C690" s="242"/>
      <c r="D690" s="176" t="s">
        <v>41</v>
      </c>
      <c r="E690" s="247" t="s">
        <v>185</v>
      </c>
      <c r="F690" s="248"/>
      <c r="G690" s="248"/>
      <c r="H690" s="248"/>
      <c r="I690" s="248"/>
      <c r="J690" s="248"/>
      <c r="K690" s="248"/>
      <c r="L690" s="249"/>
      <c r="M690" s="124"/>
      <c r="N690" s="124"/>
      <c r="O690" s="124"/>
    </row>
    <row r="691" spans="2:15" ht="27">
      <c r="B691" s="243"/>
      <c r="C691" s="244"/>
      <c r="D691" s="176" t="s">
        <v>42</v>
      </c>
      <c r="E691" s="250">
        <v>1006</v>
      </c>
      <c r="F691" s="250"/>
      <c r="G691" s="250"/>
      <c r="H691" s="250"/>
      <c r="I691" s="250"/>
      <c r="J691" s="250"/>
      <c r="K691" s="250"/>
      <c r="L691" s="250"/>
      <c r="M691" s="124"/>
      <c r="N691" s="124"/>
      <c r="O691" s="124"/>
    </row>
    <row r="692" spans="2:15" ht="27">
      <c r="B692" s="243"/>
      <c r="C692" s="244"/>
      <c r="D692" s="176" t="s">
        <v>43</v>
      </c>
      <c r="E692" s="247" t="s">
        <v>198</v>
      </c>
      <c r="F692" s="248"/>
      <c r="G692" s="248"/>
      <c r="H692" s="248"/>
      <c r="I692" s="248"/>
      <c r="J692" s="248"/>
      <c r="K692" s="248"/>
      <c r="L692" s="249"/>
      <c r="M692" s="124"/>
      <c r="N692" s="124"/>
      <c r="O692" s="124"/>
    </row>
    <row r="693" spans="2:15" ht="27">
      <c r="B693" s="245"/>
      <c r="C693" s="246"/>
      <c r="D693" s="176" t="s">
        <v>44</v>
      </c>
      <c r="E693" s="250">
        <v>13001</v>
      </c>
      <c r="F693" s="250"/>
      <c r="G693" s="250"/>
      <c r="H693" s="250"/>
      <c r="I693" s="250"/>
      <c r="J693" s="250"/>
      <c r="K693" s="250"/>
      <c r="L693" s="250"/>
      <c r="M693" s="124"/>
      <c r="N693" s="124"/>
      <c r="O693" s="124"/>
    </row>
    <row r="694" spans="2:15" ht="27" customHeight="1">
      <c r="B694" s="251"/>
      <c r="C694" s="251"/>
      <c r="D694" s="251"/>
      <c r="E694" s="251"/>
      <c r="F694" s="251"/>
      <c r="G694" s="251"/>
      <c r="H694" s="251"/>
      <c r="I694" s="251"/>
      <c r="J694" s="251"/>
      <c r="K694" s="251"/>
      <c r="L694" s="251"/>
      <c r="M694" s="124"/>
      <c r="N694" s="124"/>
      <c r="O694" s="124"/>
    </row>
    <row r="695" spans="2:15">
      <c r="B695" s="252" t="s">
        <v>45</v>
      </c>
      <c r="C695" s="252"/>
      <c r="D695" s="252"/>
      <c r="E695" s="250" t="s">
        <v>146</v>
      </c>
      <c r="F695" s="250"/>
      <c r="G695" s="250"/>
      <c r="H695" s="250"/>
      <c r="I695" s="250"/>
      <c r="J695" s="250"/>
      <c r="K695" s="250"/>
      <c r="L695" s="250"/>
      <c r="M695" s="124"/>
      <c r="N695" s="124"/>
      <c r="O695" s="124"/>
    </row>
    <row r="696" spans="2:15">
      <c r="B696" s="124"/>
      <c r="C696" s="124"/>
      <c r="D696" s="124"/>
      <c r="E696" s="124"/>
      <c r="F696" s="124"/>
      <c r="G696" s="124"/>
      <c r="H696" s="124"/>
      <c r="I696" s="124"/>
      <c r="J696" s="124"/>
      <c r="K696" s="124"/>
      <c r="L696" s="124"/>
      <c r="M696" s="124"/>
      <c r="N696" s="124"/>
      <c r="O696" s="124"/>
    </row>
    <row r="697" spans="2:15">
      <c r="B697" s="238" t="s">
        <v>50</v>
      </c>
      <c r="C697" s="253" t="s">
        <v>1</v>
      </c>
      <c r="D697" s="253"/>
      <c r="E697" s="238" t="s">
        <v>49</v>
      </c>
      <c r="F697" s="238" t="s">
        <v>3</v>
      </c>
      <c r="G697" s="238"/>
      <c r="H697" s="238"/>
      <c r="I697" s="238" t="s">
        <v>47</v>
      </c>
      <c r="J697" s="238" t="s">
        <v>4</v>
      </c>
      <c r="K697" s="238" t="s">
        <v>5</v>
      </c>
      <c r="L697" s="238" t="s">
        <v>6</v>
      </c>
      <c r="M697" s="238" t="s">
        <v>46</v>
      </c>
      <c r="N697" s="238"/>
      <c r="O697" s="238" t="s">
        <v>7</v>
      </c>
    </row>
    <row r="698" spans="2:15" ht="54">
      <c r="B698" s="238"/>
      <c r="C698" s="175" t="s">
        <v>8</v>
      </c>
      <c r="D698" s="173" t="s">
        <v>0</v>
      </c>
      <c r="E698" s="238"/>
      <c r="F698" s="173" t="s">
        <v>48</v>
      </c>
      <c r="G698" s="173" t="s">
        <v>9</v>
      </c>
      <c r="H698" s="173" t="s">
        <v>10</v>
      </c>
      <c r="I698" s="238"/>
      <c r="J698" s="238"/>
      <c r="K698" s="238"/>
      <c r="L698" s="238"/>
      <c r="M698" s="173" t="s">
        <v>11</v>
      </c>
      <c r="N698" s="173" t="s">
        <v>12</v>
      </c>
      <c r="O698" s="238"/>
    </row>
    <row r="699" spans="2:15">
      <c r="B699" s="177" t="s">
        <v>13</v>
      </c>
      <c r="C699" s="177" t="s">
        <v>14</v>
      </c>
      <c r="D699" s="177" t="s">
        <v>15</v>
      </c>
      <c r="E699" s="177" t="s">
        <v>16</v>
      </c>
      <c r="F699" s="177" t="s">
        <v>17</v>
      </c>
      <c r="G699" s="177" t="s">
        <v>18</v>
      </c>
      <c r="H699" s="177" t="s">
        <v>19</v>
      </c>
      <c r="I699" s="177" t="s">
        <v>20</v>
      </c>
      <c r="J699" s="177" t="s">
        <v>21</v>
      </c>
      <c r="K699" s="177" t="s">
        <v>22</v>
      </c>
      <c r="L699" s="177" t="s">
        <v>23</v>
      </c>
      <c r="M699" s="177" t="s">
        <v>24</v>
      </c>
      <c r="N699" s="177" t="s">
        <v>25</v>
      </c>
      <c r="O699" s="177" t="s">
        <v>26</v>
      </c>
    </row>
    <row r="700" spans="2:15">
      <c r="B700" s="4">
        <v>1100000</v>
      </c>
      <c r="C700" s="5" t="s">
        <v>72</v>
      </c>
      <c r="D700" s="4" t="s">
        <v>28</v>
      </c>
      <c r="E700" s="155">
        <f>E701+E704</f>
        <v>323135186</v>
      </c>
      <c r="F700" s="155">
        <f t="shared" ref="F700:H700" si="63">F701+F704</f>
        <v>0</v>
      </c>
      <c r="G700" s="163">
        <f t="shared" si="63"/>
        <v>22000000</v>
      </c>
      <c r="H700" s="163">
        <f t="shared" si="63"/>
        <v>0</v>
      </c>
      <c r="I700" s="155">
        <f>E700+F700+G700+H700</f>
        <v>345135186</v>
      </c>
      <c r="J700" s="155">
        <f>J701+J704</f>
        <v>39641622.869999997</v>
      </c>
      <c r="K700" s="155">
        <f t="shared" ref="K700:L700" si="64">K701+K704</f>
        <v>39641622.869999997</v>
      </c>
      <c r="L700" s="155">
        <f t="shared" si="64"/>
        <v>39641622.869999997</v>
      </c>
      <c r="M700" s="125"/>
      <c r="N700" s="125"/>
      <c r="O700" s="125"/>
    </row>
    <row r="701" spans="2:15" ht="51" customHeight="1">
      <c r="B701" s="4">
        <v>1130000</v>
      </c>
      <c r="C701" s="5" t="s">
        <v>235</v>
      </c>
      <c r="D701" s="4" t="s">
        <v>28</v>
      </c>
      <c r="E701" s="155">
        <v>209874150</v>
      </c>
      <c r="F701" s="155"/>
      <c r="G701" s="163">
        <v>22000000</v>
      </c>
      <c r="H701" s="163"/>
      <c r="I701" s="155">
        <f>E701+F701+G701+H701</f>
        <v>231874150</v>
      </c>
      <c r="J701" s="155">
        <f>J702</f>
        <v>14651038.289999999</v>
      </c>
      <c r="K701" s="155">
        <f t="shared" ref="K701:L701" si="65">K702</f>
        <v>14651038.289999999</v>
      </c>
      <c r="L701" s="155">
        <f t="shared" si="65"/>
        <v>14651038.289999999</v>
      </c>
      <c r="M701" s="125"/>
      <c r="N701" s="125"/>
      <c r="O701" s="125"/>
    </row>
    <row r="702" spans="2:15">
      <c r="B702" s="4">
        <v>1130100</v>
      </c>
      <c r="C702" s="5" t="s">
        <v>105</v>
      </c>
      <c r="D702" s="4">
        <v>441100</v>
      </c>
      <c r="E702" s="155"/>
      <c r="F702" s="155"/>
      <c r="G702" s="163"/>
      <c r="H702" s="163"/>
      <c r="I702" s="163"/>
      <c r="J702" s="155">
        <v>14651038.289999999</v>
      </c>
      <c r="K702" s="155">
        <v>14651038.289999999</v>
      </c>
      <c r="L702" s="155">
        <v>14651038.289999999</v>
      </c>
      <c r="M702" s="125"/>
      <c r="N702" s="125"/>
      <c r="O702" s="125"/>
    </row>
    <row r="703" spans="2:15">
      <c r="B703" s="4">
        <v>1130200</v>
      </c>
      <c r="C703" s="5" t="s">
        <v>106</v>
      </c>
      <c r="D703" s="4">
        <v>441200</v>
      </c>
      <c r="E703" s="155"/>
      <c r="F703" s="155"/>
      <c r="G703" s="155"/>
      <c r="H703" s="155"/>
      <c r="I703" s="155">
        <f t="shared" ref="I703:I704" si="66">E703+F703+G703+H703+I705</f>
        <v>0</v>
      </c>
      <c r="J703" s="155"/>
      <c r="K703" s="155"/>
      <c r="L703" s="155"/>
      <c r="M703" s="125"/>
      <c r="N703" s="125"/>
      <c r="O703" s="125"/>
    </row>
    <row r="704" spans="2:15">
      <c r="B704" s="4">
        <v>1132000</v>
      </c>
      <c r="C704" s="5" t="s">
        <v>234</v>
      </c>
      <c r="D704" s="4"/>
      <c r="E704" s="155">
        <v>113261036</v>
      </c>
      <c r="F704" s="155"/>
      <c r="G704" s="163"/>
      <c r="H704" s="163"/>
      <c r="I704" s="155">
        <f t="shared" si="66"/>
        <v>113261036</v>
      </c>
      <c r="J704" s="155">
        <f>J705+J706</f>
        <v>24990584.579999998</v>
      </c>
      <c r="K704" s="155">
        <f t="shared" ref="K704:L704" si="67">K705+K706</f>
        <v>24990584.579999998</v>
      </c>
      <c r="L704" s="155">
        <f t="shared" si="67"/>
        <v>24990584.579999998</v>
      </c>
      <c r="M704" s="125"/>
      <c r="N704" s="125"/>
      <c r="O704" s="125"/>
    </row>
    <row r="705" spans="2:15">
      <c r="B705" s="4">
        <v>1130300</v>
      </c>
      <c r="C705" s="5" t="s">
        <v>107</v>
      </c>
      <c r="D705" s="4">
        <v>442100</v>
      </c>
      <c r="E705" s="155"/>
      <c r="F705" s="155"/>
      <c r="G705" s="155"/>
      <c r="H705" s="155"/>
      <c r="I705" s="155">
        <f>E705+F705+G705+H705</f>
        <v>0</v>
      </c>
      <c r="J705" s="155">
        <v>13918772.02</v>
      </c>
      <c r="K705" s="155">
        <v>13918772.02</v>
      </c>
      <c r="L705" s="155">
        <v>13918772.02</v>
      </c>
      <c r="M705" s="125"/>
      <c r="N705" s="125"/>
      <c r="O705" s="125"/>
    </row>
    <row r="706" spans="2:15">
      <c r="B706" s="4">
        <v>1130400</v>
      </c>
      <c r="C706" s="5" t="s">
        <v>108</v>
      </c>
      <c r="D706" s="4">
        <v>442200</v>
      </c>
      <c r="E706" s="155"/>
      <c r="F706" s="155"/>
      <c r="G706" s="163"/>
      <c r="H706" s="163"/>
      <c r="I706" s="155">
        <f>E706+F706+G706+H706</f>
        <v>0</v>
      </c>
      <c r="J706" s="155">
        <v>11071812.560000001</v>
      </c>
      <c r="K706" s="155">
        <v>11071812.560000001</v>
      </c>
      <c r="L706" s="155">
        <v>11071812.560000001</v>
      </c>
      <c r="M706" s="125"/>
      <c r="N706" s="125"/>
      <c r="O706" s="125"/>
    </row>
    <row r="707" spans="2:15">
      <c r="B707" s="4">
        <v>1000000</v>
      </c>
      <c r="C707" s="4" t="s">
        <v>176</v>
      </c>
      <c r="D707" s="4"/>
      <c r="E707" s="155">
        <f>E700</f>
        <v>323135186</v>
      </c>
      <c r="F707" s="155"/>
      <c r="G707" s="163">
        <f t="shared" ref="G707:H707" si="68">G700</f>
        <v>22000000</v>
      </c>
      <c r="H707" s="163">
        <f t="shared" si="68"/>
        <v>0</v>
      </c>
      <c r="I707" s="155">
        <f>E707+F707+G707+H707</f>
        <v>345135186</v>
      </c>
      <c r="J707" s="155">
        <f>J701+J704</f>
        <v>39641622.869999997</v>
      </c>
      <c r="K707" s="155">
        <f t="shared" ref="K707:L707" si="69">K701+K704</f>
        <v>39641622.869999997</v>
      </c>
      <c r="L707" s="155">
        <f t="shared" si="69"/>
        <v>39641622.869999997</v>
      </c>
      <c r="M707" s="125"/>
      <c r="N707" s="125"/>
      <c r="O707" s="125"/>
    </row>
    <row r="708" spans="2:15">
      <c r="B708" s="48"/>
      <c r="C708" s="48"/>
      <c r="D708" s="48"/>
      <c r="E708" s="181"/>
      <c r="F708" s="181"/>
      <c r="G708" s="182"/>
      <c r="H708" s="182"/>
      <c r="I708" s="181"/>
      <c r="J708" s="181"/>
      <c r="K708" s="181"/>
      <c r="L708" s="181"/>
      <c r="M708" s="50"/>
      <c r="N708" s="50"/>
      <c r="O708" s="50"/>
    </row>
    <row r="709" spans="2:15">
      <c r="B709" s="124"/>
      <c r="C709" s="124"/>
      <c r="D709" s="124"/>
      <c r="E709" s="124"/>
      <c r="F709" s="124"/>
      <c r="G709" s="124"/>
      <c r="H709" s="124"/>
      <c r="I709" s="166"/>
      <c r="J709" s="124"/>
      <c r="K709" s="124"/>
      <c r="L709" s="124"/>
      <c r="M709" s="124"/>
      <c r="N709" s="124"/>
      <c r="O709" s="124"/>
    </row>
    <row r="710" spans="2:15" ht="16.5" customHeight="1">
      <c r="B710" s="124"/>
      <c r="C710" s="126" t="s">
        <v>291</v>
      </c>
      <c r="D710" s="239" t="s">
        <v>66</v>
      </c>
      <c r="E710" s="239"/>
      <c r="F710" s="239"/>
      <c r="G710" s="237" t="s">
        <v>67</v>
      </c>
      <c r="H710" s="237"/>
      <c r="I710" s="124"/>
      <c r="J710" s="240" t="s">
        <v>296</v>
      </c>
      <c r="K710" s="240"/>
      <c r="L710" s="240"/>
      <c r="M710" s="124"/>
      <c r="N710" s="124"/>
      <c r="O710" s="124"/>
    </row>
    <row r="711" spans="2:15">
      <c r="B711" s="124"/>
      <c r="C711" s="8"/>
      <c r="D711" s="8"/>
      <c r="E711" s="1"/>
      <c r="F711" s="124"/>
      <c r="G711" s="237" t="s">
        <v>68</v>
      </c>
      <c r="H711" s="237"/>
      <c r="I711" s="124"/>
      <c r="J711" s="237" t="s">
        <v>69</v>
      </c>
      <c r="K711" s="237"/>
      <c r="L711" s="237"/>
      <c r="M711" s="124"/>
      <c r="N711" s="124"/>
      <c r="O711" s="124"/>
    </row>
    <row r="712" spans="2:15">
      <c r="B712" s="124"/>
      <c r="C712" s="171" t="s">
        <v>70</v>
      </c>
      <c r="D712" s="8"/>
      <c r="E712" s="8"/>
      <c r="F712" s="8"/>
      <c r="G712" s="8"/>
      <c r="H712" s="8"/>
      <c r="I712" s="8"/>
      <c r="J712" s="124"/>
      <c r="K712" s="124"/>
      <c r="L712" s="124"/>
      <c r="M712" s="124"/>
      <c r="N712" s="124"/>
      <c r="O712" s="124"/>
    </row>
    <row r="713" spans="2:15" ht="16.5" customHeight="1">
      <c r="B713" s="124"/>
      <c r="C713" s="8"/>
      <c r="D713" s="239" t="s">
        <v>71</v>
      </c>
      <c r="E713" s="239"/>
      <c r="F713" s="239"/>
      <c r="G713" s="237" t="s">
        <v>67</v>
      </c>
      <c r="H713" s="237"/>
      <c r="I713" s="7"/>
      <c r="J713" s="240" t="s">
        <v>193</v>
      </c>
      <c r="K713" s="240"/>
      <c r="L713" s="240"/>
      <c r="M713" s="124"/>
      <c r="N713" s="124"/>
      <c r="O713" s="124"/>
    </row>
    <row r="714" spans="2:15">
      <c r="B714" s="124"/>
      <c r="C714" s="8"/>
      <c r="D714" s="8"/>
      <c r="E714" s="8"/>
      <c r="F714" s="7"/>
      <c r="G714" s="237" t="s">
        <v>68</v>
      </c>
      <c r="H714" s="237"/>
      <c r="I714" s="7"/>
      <c r="J714" s="237" t="s">
        <v>69</v>
      </c>
      <c r="K714" s="237"/>
      <c r="L714" s="237"/>
      <c r="M714" s="124"/>
      <c r="N714" s="124"/>
      <c r="O714" s="124"/>
    </row>
    <row r="715" spans="2:15">
      <c r="B715" s="124"/>
      <c r="C715" s="8"/>
      <c r="D715" s="8"/>
      <c r="E715" s="8"/>
      <c r="F715" s="7"/>
      <c r="G715" s="171"/>
      <c r="H715" s="171"/>
      <c r="I715" s="7"/>
      <c r="J715" s="171"/>
      <c r="K715" s="171"/>
      <c r="L715" s="171"/>
      <c r="M715" s="124"/>
      <c r="N715" s="124"/>
      <c r="O715" s="124"/>
    </row>
    <row r="716" spans="2:15">
      <c r="B716" s="124"/>
      <c r="C716" s="124"/>
      <c r="D716" s="124"/>
      <c r="E716" s="124"/>
      <c r="F716" s="124"/>
      <c r="G716" s="124"/>
      <c r="H716" s="124"/>
      <c r="I716" s="124"/>
      <c r="J716" s="258" t="s">
        <v>122</v>
      </c>
      <c r="K716" s="258"/>
      <c r="L716" s="258"/>
      <c r="M716" s="124"/>
      <c r="N716" s="124"/>
      <c r="O716" s="124"/>
    </row>
    <row r="717" spans="2:15">
      <c r="B717" s="124"/>
      <c r="C717" s="124"/>
      <c r="D717" s="124"/>
      <c r="E717" s="124"/>
      <c r="F717" s="124"/>
      <c r="G717" s="124"/>
      <c r="H717" s="124"/>
      <c r="I717" s="124"/>
      <c r="J717" s="172"/>
      <c r="K717" s="172"/>
      <c r="L717" s="172"/>
      <c r="M717" s="124"/>
      <c r="N717" s="124"/>
      <c r="O717" s="124"/>
    </row>
    <row r="718" spans="2:15">
      <c r="B718" s="259" t="s">
        <v>120</v>
      </c>
      <c r="C718" s="259"/>
      <c r="D718" s="259"/>
      <c r="E718" s="259"/>
      <c r="F718" s="259"/>
      <c r="G718" s="259"/>
      <c r="H718" s="259"/>
      <c r="I718" s="259"/>
      <c r="J718" s="259"/>
      <c r="K718" s="259"/>
      <c r="L718" s="259"/>
      <c r="M718" s="124"/>
      <c r="N718" s="124"/>
      <c r="O718" s="124"/>
    </row>
    <row r="719" spans="2:15">
      <c r="B719" s="259" t="s">
        <v>121</v>
      </c>
      <c r="C719" s="259"/>
      <c r="D719" s="259"/>
      <c r="E719" s="259"/>
      <c r="F719" s="259"/>
      <c r="G719" s="259"/>
      <c r="H719" s="259"/>
      <c r="I719" s="259"/>
      <c r="J719" s="259"/>
      <c r="K719" s="259"/>
      <c r="L719" s="259"/>
      <c r="M719" s="124"/>
      <c r="N719" s="124"/>
      <c r="O719" s="124"/>
    </row>
    <row r="720" spans="2:15">
      <c r="B720" s="259" t="s">
        <v>272</v>
      </c>
      <c r="C720" s="259"/>
      <c r="D720" s="259"/>
      <c r="E720" s="259"/>
      <c r="F720" s="259"/>
      <c r="G720" s="259"/>
      <c r="H720" s="259"/>
      <c r="I720" s="259"/>
      <c r="J720" s="259"/>
      <c r="K720" s="259"/>
      <c r="L720" s="259"/>
      <c r="M720" s="124"/>
      <c r="N720" s="124"/>
      <c r="O720" s="124"/>
    </row>
    <row r="721" spans="2:15">
      <c r="B721" s="124"/>
      <c r="C721" s="124"/>
      <c r="D721" s="124"/>
      <c r="E721" s="124"/>
      <c r="F721" s="124"/>
      <c r="G721" s="124"/>
      <c r="H721" s="124"/>
      <c r="I721" s="124"/>
      <c r="J721" s="124"/>
      <c r="K721" s="124"/>
      <c r="L721" s="124"/>
      <c r="M721" s="124"/>
      <c r="N721" s="12"/>
      <c r="O721" s="124"/>
    </row>
    <row r="722" spans="2:15">
      <c r="B722" s="252" t="s">
        <v>29</v>
      </c>
      <c r="C722" s="252"/>
      <c r="D722" s="176" t="s">
        <v>30</v>
      </c>
      <c r="E722" s="250" t="s">
        <v>144</v>
      </c>
      <c r="F722" s="250"/>
      <c r="G722" s="250"/>
      <c r="H722" s="250"/>
      <c r="I722" s="250"/>
      <c r="J722" s="250"/>
      <c r="K722" s="250"/>
      <c r="L722" s="250"/>
      <c r="M722" s="124"/>
      <c r="N722" s="124"/>
      <c r="O722" s="124"/>
    </row>
    <row r="723" spans="2:15">
      <c r="B723" s="252"/>
      <c r="C723" s="252"/>
      <c r="D723" s="176" t="s">
        <v>31</v>
      </c>
      <c r="E723" s="250">
        <v>104021</v>
      </c>
      <c r="F723" s="250"/>
      <c r="G723" s="250"/>
      <c r="H723" s="250"/>
      <c r="I723" s="250"/>
      <c r="J723" s="250"/>
      <c r="K723" s="250"/>
      <c r="L723" s="250"/>
      <c r="M723" s="124"/>
      <c r="N723" s="124"/>
      <c r="O723" s="124"/>
    </row>
    <row r="724" spans="2:15">
      <c r="B724" s="251"/>
      <c r="C724" s="251"/>
      <c r="D724" s="251"/>
      <c r="E724" s="251"/>
      <c r="F724" s="251"/>
      <c r="G724" s="251"/>
      <c r="H724" s="251"/>
      <c r="I724" s="251"/>
      <c r="J724" s="251"/>
      <c r="K724" s="251"/>
      <c r="L724" s="251"/>
      <c r="M724" s="124"/>
      <c r="N724" s="124"/>
      <c r="O724" s="124"/>
    </row>
    <row r="725" spans="2:15">
      <c r="B725" s="252" t="s">
        <v>32</v>
      </c>
      <c r="C725" s="252"/>
      <c r="D725" s="176" t="s">
        <v>30</v>
      </c>
      <c r="E725" s="250" t="s">
        <v>144</v>
      </c>
      <c r="F725" s="250"/>
      <c r="G725" s="250"/>
      <c r="H725" s="250"/>
      <c r="I725" s="250"/>
      <c r="J725" s="250"/>
      <c r="K725" s="250"/>
      <c r="L725" s="250"/>
      <c r="M725" s="124"/>
      <c r="N725" s="124"/>
      <c r="O725" s="124"/>
    </row>
    <row r="726" spans="2:15">
      <c r="B726" s="252"/>
      <c r="C726" s="252"/>
      <c r="D726" s="176" t="s">
        <v>31</v>
      </c>
      <c r="E726" s="250">
        <v>104021</v>
      </c>
      <c r="F726" s="250"/>
      <c r="G726" s="250"/>
      <c r="H726" s="250"/>
      <c r="I726" s="250"/>
      <c r="J726" s="250"/>
      <c r="K726" s="250"/>
      <c r="L726" s="250"/>
      <c r="M726" s="124"/>
      <c r="N726" s="124"/>
      <c r="O726" s="124"/>
    </row>
    <row r="727" spans="2:15">
      <c r="B727" s="254"/>
      <c r="C727" s="254"/>
      <c r="D727" s="254"/>
      <c r="E727" s="254"/>
      <c r="F727" s="254"/>
      <c r="G727" s="254"/>
      <c r="H727" s="254"/>
      <c r="I727" s="254"/>
      <c r="J727" s="254"/>
      <c r="K727" s="254"/>
      <c r="L727" s="254"/>
      <c r="M727" s="124"/>
      <c r="N727" s="124"/>
      <c r="O727" s="124"/>
    </row>
    <row r="728" spans="2:15">
      <c r="B728" s="252" t="s">
        <v>33</v>
      </c>
      <c r="C728" s="252"/>
      <c r="D728" s="252"/>
      <c r="E728" s="250" t="s">
        <v>144</v>
      </c>
      <c r="F728" s="250"/>
      <c r="G728" s="250"/>
      <c r="H728" s="250"/>
      <c r="I728" s="250"/>
      <c r="J728" s="250"/>
      <c r="K728" s="250"/>
      <c r="L728" s="250"/>
      <c r="M728" s="124"/>
      <c r="N728" s="124"/>
      <c r="O728" s="124"/>
    </row>
    <row r="729" spans="2:15">
      <c r="B729" s="251"/>
      <c r="C729" s="251"/>
      <c r="D729" s="251"/>
      <c r="E729" s="251"/>
      <c r="F729" s="251"/>
      <c r="G729" s="251"/>
      <c r="H729" s="251"/>
      <c r="I729" s="251"/>
      <c r="J729" s="251"/>
      <c r="K729" s="251"/>
      <c r="L729" s="251"/>
      <c r="M729" s="124"/>
      <c r="N729" s="124"/>
      <c r="O729" s="124"/>
    </row>
    <row r="730" spans="2:15">
      <c r="B730" s="252" t="s">
        <v>34</v>
      </c>
      <c r="C730" s="252"/>
      <c r="D730" s="252"/>
      <c r="E730" s="250">
        <v>1006</v>
      </c>
      <c r="F730" s="250"/>
      <c r="G730" s="250"/>
      <c r="H730" s="250"/>
      <c r="I730" s="250"/>
      <c r="J730" s="250"/>
      <c r="K730" s="250"/>
      <c r="L730" s="250"/>
      <c r="M730" s="124"/>
      <c r="N730" s="124"/>
      <c r="O730" s="124"/>
    </row>
    <row r="731" spans="2:15">
      <c r="B731" s="254"/>
      <c r="C731" s="254"/>
      <c r="D731" s="254"/>
      <c r="E731" s="254"/>
      <c r="F731" s="254"/>
      <c r="G731" s="254"/>
      <c r="H731" s="254"/>
      <c r="I731" s="254"/>
      <c r="J731" s="254"/>
      <c r="K731" s="254"/>
      <c r="L731" s="254"/>
      <c r="M731" s="124"/>
      <c r="N731" s="124"/>
      <c r="O731" s="124"/>
    </row>
    <row r="732" spans="2:15">
      <c r="B732" s="252" t="s">
        <v>35</v>
      </c>
      <c r="C732" s="252"/>
      <c r="D732" s="252"/>
      <c r="E732" s="250">
        <v>1</v>
      </c>
      <c r="F732" s="250"/>
      <c r="G732" s="250"/>
      <c r="H732" s="250"/>
      <c r="I732" s="250"/>
      <c r="J732" s="250"/>
      <c r="K732" s="250"/>
      <c r="L732" s="250"/>
      <c r="M732" s="124"/>
      <c r="N732" s="124"/>
      <c r="O732" s="124"/>
    </row>
    <row r="733" spans="2:15">
      <c r="B733" s="251"/>
      <c r="C733" s="251"/>
      <c r="D733" s="251"/>
      <c r="E733" s="251"/>
      <c r="F733" s="251"/>
      <c r="G733" s="251"/>
      <c r="H733" s="251"/>
      <c r="I733" s="251"/>
      <c r="J733" s="251"/>
      <c r="K733" s="251"/>
      <c r="L733" s="251"/>
      <c r="M733" s="124"/>
      <c r="N733" s="124"/>
      <c r="O733" s="124"/>
    </row>
    <row r="734" spans="2:15">
      <c r="B734" s="255" t="s">
        <v>36</v>
      </c>
      <c r="C734" s="255"/>
      <c r="D734" s="176" t="s">
        <v>37</v>
      </c>
      <c r="E734" s="257" t="s">
        <v>142</v>
      </c>
      <c r="F734" s="257"/>
      <c r="G734" s="257"/>
      <c r="H734" s="257"/>
      <c r="I734" s="257"/>
      <c r="J734" s="257"/>
      <c r="K734" s="257"/>
      <c r="L734" s="257"/>
      <c r="M734" s="124"/>
      <c r="N734" s="124"/>
      <c r="O734" s="124"/>
    </row>
    <row r="735" spans="2:15">
      <c r="B735" s="255"/>
      <c r="C735" s="255"/>
      <c r="D735" s="176" t="s">
        <v>38</v>
      </c>
      <c r="E735" s="257" t="s">
        <v>186</v>
      </c>
      <c r="F735" s="257"/>
      <c r="G735" s="257"/>
      <c r="H735" s="257"/>
      <c r="I735" s="257"/>
      <c r="J735" s="257"/>
      <c r="K735" s="257"/>
      <c r="L735" s="257"/>
      <c r="M735" s="124"/>
      <c r="N735" s="124"/>
      <c r="O735" s="124"/>
    </row>
    <row r="736" spans="2:15">
      <c r="B736" s="255"/>
      <c r="C736" s="255"/>
      <c r="D736" s="176" t="s">
        <v>39</v>
      </c>
      <c r="E736" s="257" t="s">
        <v>142</v>
      </c>
      <c r="F736" s="257"/>
      <c r="G736" s="257"/>
      <c r="H736" s="257"/>
      <c r="I736" s="257"/>
      <c r="J736" s="257"/>
      <c r="K736" s="257"/>
      <c r="L736" s="257"/>
      <c r="M736" s="124"/>
      <c r="N736" s="124"/>
      <c r="O736" s="124"/>
    </row>
    <row r="737" spans="2:15">
      <c r="B737" s="251"/>
      <c r="C737" s="251"/>
      <c r="D737" s="251"/>
      <c r="E737" s="251"/>
      <c r="F737" s="251"/>
      <c r="G737" s="251"/>
      <c r="H737" s="251"/>
      <c r="I737" s="251"/>
      <c r="J737" s="251"/>
      <c r="K737" s="251"/>
      <c r="L737" s="251"/>
      <c r="M737" s="124"/>
      <c r="N737" s="124"/>
      <c r="O737" s="124"/>
    </row>
    <row r="738" spans="2:15" ht="27">
      <c r="B738" s="241" t="s">
        <v>40</v>
      </c>
      <c r="C738" s="242"/>
      <c r="D738" s="176" t="s">
        <v>41</v>
      </c>
      <c r="E738" s="247" t="s">
        <v>185</v>
      </c>
      <c r="F738" s="248"/>
      <c r="G738" s="248"/>
      <c r="H738" s="248"/>
      <c r="I738" s="248"/>
      <c r="J738" s="248"/>
      <c r="K738" s="248"/>
      <c r="L738" s="249"/>
      <c r="M738" s="124"/>
      <c r="N738" s="124"/>
      <c r="O738" s="124"/>
    </row>
    <row r="739" spans="2:15" ht="27">
      <c r="B739" s="243"/>
      <c r="C739" s="244"/>
      <c r="D739" s="176" t="s">
        <v>42</v>
      </c>
      <c r="E739" s="250">
        <v>1006</v>
      </c>
      <c r="F739" s="250"/>
      <c r="G739" s="250"/>
      <c r="H739" s="250"/>
      <c r="I739" s="250"/>
      <c r="J739" s="250"/>
      <c r="K739" s="250"/>
      <c r="L739" s="250"/>
      <c r="M739" s="124"/>
      <c r="N739" s="124"/>
      <c r="O739" s="124"/>
    </row>
    <row r="740" spans="2:15" ht="27">
      <c r="B740" s="243"/>
      <c r="C740" s="244"/>
      <c r="D740" s="176" t="s">
        <v>43</v>
      </c>
      <c r="E740" s="247" t="s">
        <v>189</v>
      </c>
      <c r="F740" s="248"/>
      <c r="G740" s="248"/>
      <c r="H740" s="248"/>
      <c r="I740" s="248"/>
      <c r="J740" s="248"/>
      <c r="K740" s="248"/>
      <c r="L740" s="249"/>
      <c r="M740" s="124"/>
      <c r="N740" s="124"/>
      <c r="O740" s="124"/>
    </row>
    <row r="741" spans="2:15" ht="27">
      <c r="B741" s="245"/>
      <c r="C741" s="246"/>
      <c r="D741" s="176" t="s">
        <v>44</v>
      </c>
      <c r="E741" s="250">
        <v>13003</v>
      </c>
      <c r="F741" s="250"/>
      <c r="G741" s="250"/>
      <c r="H741" s="250"/>
      <c r="I741" s="250"/>
      <c r="J741" s="250"/>
      <c r="K741" s="250"/>
      <c r="L741" s="250"/>
      <c r="M741" s="124"/>
      <c r="N741" s="124"/>
      <c r="O741" s="124"/>
    </row>
    <row r="742" spans="2:15">
      <c r="B742" s="251"/>
      <c r="C742" s="251"/>
      <c r="D742" s="251"/>
      <c r="E742" s="251"/>
      <c r="F742" s="251"/>
      <c r="G742" s="251"/>
      <c r="H742" s="251"/>
      <c r="I742" s="251"/>
      <c r="J742" s="251"/>
      <c r="K742" s="251"/>
      <c r="L742" s="251"/>
      <c r="M742" s="124"/>
      <c r="N742" s="124"/>
      <c r="O742" s="124"/>
    </row>
    <row r="743" spans="2:15">
      <c r="B743" s="252" t="s">
        <v>45</v>
      </c>
      <c r="C743" s="252"/>
      <c r="D743" s="252"/>
      <c r="E743" s="250" t="s">
        <v>146</v>
      </c>
      <c r="F743" s="250"/>
      <c r="G743" s="250"/>
      <c r="H743" s="250"/>
      <c r="I743" s="250"/>
      <c r="J743" s="250"/>
      <c r="K743" s="250"/>
      <c r="L743" s="250"/>
      <c r="M743" s="124"/>
      <c r="N743" s="124"/>
      <c r="O743" s="124"/>
    </row>
    <row r="744" spans="2:15">
      <c r="B744" s="124"/>
      <c r="C744" s="124"/>
      <c r="D744" s="124"/>
      <c r="E744" s="124"/>
      <c r="F744" s="124"/>
      <c r="G744" s="124"/>
      <c r="H744" s="124"/>
      <c r="I744" s="124"/>
      <c r="J744" s="124"/>
      <c r="K744" s="124"/>
      <c r="L744" s="124"/>
      <c r="M744" s="124"/>
      <c r="N744" s="124"/>
      <c r="O744" s="124"/>
    </row>
    <row r="745" spans="2:15">
      <c r="B745" s="238" t="s">
        <v>50</v>
      </c>
      <c r="C745" s="253" t="s">
        <v>1</v>
      </c>
      <c r="D745" s="253"/>
      <c r="E745" s="238" t="s">
        <v>49</v>
      </c>
      <c r="F745" s="238" t="s">
        <v>3</v>
      </c>
      <c r="G745" s="238"/>
      <c r="H745" s="238"/>
      <c r="I745" s="238" t="s">
        <v>47</v>
      </c>
      <c r="J745" s="238" t="s">
        <v>4</v>
      </c>
      <c r="K745" s="238" t="s">
        <v>5</v>
      </c>
      <c r="L745" s="238" t="s">
        <v>6</v>
      </c>
      <c r="M745" s="238" t="s">
        <v>46</v>
      </c>
      <c r="N745" s="238"/>
      <c r="O745" s="238" t="s">
        <v>7</v>
      </c>
    </row>
    <row r="746" spans="2:15" ht="54">
      <c r="B746" s="238"/>
      <c r="C746" s="175" t="s">
        <v>8</v>
      </c>
      <c r="D746" s="173" t="s">
        <v>0</v>
      </c>
      <c r="E746" s="238"/>
      <c r="F746" s="173" t="s">
        <v>48</v>
      </c>
      <c r="G746" s="173" t="s">
        <v>9</v>
      </c>
      <c r="H746" s="173" t="s">
        <v>10</v>
      </c>
      <c r="I746" s="238"/>
      <c r="J746" s="238"/>
      <c r="K746" s="238"/>
      <c r="L746" s="238"/>
      <c r="M746" s="173" t="s">
        <v>11</v>
      </c>
      <c r="N746" s="173" t="s">
        <v>12</v>
      </c>
      <c r="O746" s="238"/>
    </row>
    <row r="747" spans="2:15">
      <c r="B747" s="177" t="s">
        <v>13</v>
      </c>
      <c r="C747" s="177" t="s">
        <v>14</v>
      </c>
      <c r="D747" s="177" t="s">
        <v>15</v>
      </c>
      <c r="E747" s="177" t="s">
        <v>16</v>
      </c>
      <c r="F747" s="177" t="s">
        <v>17</v>
      </c>
      <c r="G747" s="177" t="s">
        <v>18</v>
      </c>
      <c r="H747" s="177" t="s">
        <v>19</v>
      </c>
      <c r="I747" s="177" t="s">
        <v>20</v>
      </c>
      <c r="J747" s="177" t="s">
        <v>21</v>
      </c>
      <c r="K747" s="177" t="s">
        <v>22</v>
      </c>
      <c r="L747" s="177" t="s">
        <v>23</v>
      </c>
      <c r="M747" s="177" t="s">
        <v>24</v>
      </c>
      <c r="N747" s="177" t="s">
        <v>25</v>
      </c>
      <c r="O747" s="177" t="s">
        <v>26</v>
      </c>
    </row>
    <row r="748" spans="2:15">
      <c r="B748" s="4">
        <v>1100000</v>
      </c>
      <c r="C748" s="5" t="s">
        <v>72</v>
      </c>
      <c r="D748" s="4" t="s">
        <v>28</v>
      </c>
      <c r="E748" s="155">
        <f>E749</f>
        <v>173</v>
      </c>
      <c r="F748" s="156"/>
      <c r="G748" s="186">
        <f t="shared" ref="G748:H748" si="70">G749</f>
        <v>0</v>
      </c>
      <c r="H748" s="155">
        <f t="shared" si="70"/>
        <v>0</v>
      </c>
      <c r="I748" s="155">
        <f t="shared" ref="I748:I752" si="71">E748+F748+G748+H748</f>
        <v>173</v>
      </c>
      <c r="J748" s="155">
        <f>J749</f>
        <v>0</v>
      </c>
      <c r="K748" s="155">
        <f t="shared" ref="K748:L748" si="72">K749</f>
        <v>0</v>
      </c>
      <c r="L748" s="155">
        <f t="shared" si="72"/>
        <v>0</v>
      </c>
      <c r="M748" s="125"/>
      <c r="N748" s="125"/>
      <c r="O748" s="125"/>
    </row>
    <row r="749" spans="2:15" ht="44.25" customHeight="1">
      <c r="B749" s="4">
        <v>1130000</v>
      </c>
      <c r="C749" s="5" t="s">
        <v>57</v>
      </c>
      <c r="D749" s="4" t="s">
        <v>28</v>
      </c>
      <c r="E749" s="155">
        <v>173</v>
      </c>
      <c r="F749" s="157"/>
      <c r="G749" s="186"/>
      <c r="H749" s="155"/>
      <c r="I749" s="155">
        <f>E749+F749+G749+H749</f>
        <v>173</v>
      </c>
      <c r="J749" s="155">
        <f>J750+J751</f>
        <v>0</v>
      </c>
      <c r="K749" s="155">
        <f>K750+K751</f>
        <v>0</v>
      </c>
      <c r="L749" s="155">
        <f>L750+L751</f>
        <v>0</v>
      </c>
      <c r="M749" s="125"/>
      <c r="N749" s="125"/>
      <c r="O749" s="125"/>
    </row>
    <row r="750" spans="2:15">
      <c r="B750" s="4">
        <v>1130100</v>
      </c>
      <c r="C750" s="5" t="s">
        <v>105</v>
      </c>
      <c r="D750" s="4">
        <v>441100</v>
      </c>
      <c r="E750" s="155"/>
      <c r="F750" s="157"/>
      <c r="G750" s="187"/>
      <c r="H750" s="157"/>
      <c r="I750" s="155"/>
      <c r="J750" s="155"/>
      <c r="K750" s="155"/>
      <c r="L750" s="155"/>
      <c r="M750" s="125"/>
      <c r="N750" s="125"/>
      <c r="O750" s="125"/>
    </row>
    <row r="751" spans="2:15">
      <c r="B751" s="4">
        <v>1130400</v>
      </c>
      <c r="C751" s="5" t="s">
        <v>108</v>
      </c>
      <c r="D751" s="4">
        <v>442200</v>
      </c>
      <c r="E751" s="155"/>
      <c r="F751" s="157"/>
      <c r="G751" s="187"/>
      <c r="H751" s="157"/>
      <c r="I751" s="155"/>
      <c r="J751" s="20"/>
      <c r="K751" s="20"/>
      <c r="L751" s="20"/>
      <c r="M751" s="125"/>
      <c r="N751" s="125"/>
      <c r="O751" s="125"/>
    </row>
    <row r="752" spans="2:15">
      <c r="B752" s="4">
        <v>1000000</v>
      </c>
      <c r="C752" s="4" t="s">
        <v>176</v>
      </c>
      <c r="D752" s="4"/>
      <c r="E752" s="155">
        <f>E748</f>
        <v>173</v>
      </c>
      <c r="F752" s="156"/>
      <c r="G752" s="186">
        <f t="shared" ref="G752:H752" si="73">G748</f>
        <v>0</v>
      </c>
      <c r="H752" s="155">
        <f t="shared" si="73"/>
        <v>0</v>
      </c>
      <c r="I752" s="155">
        <f t="shared" si="71"/>
        <v>173</v>
      </c>
      <c r="J752" s="155">
        <f>J748</f>
        <v>0</v>
      </c>
      <c r="K752" s="155">
        <f t="shared" ref="K752:L752" si="74">K748</f>
        <v>0</v>
      </c>
      <c r="L752" s="155">
        <f t="shared" si="74"/>
        <v>0</v>
      </c>
      <c r="M752" s="125"/>
      <c r="N752" s="125"/>
      <c r="O752" s="125"/>
    </row>
    <row r="753" spans="2:15">
      <c r="B753" s="48"/>
      <c r="C753" s="48"/>
      <c r="D753" s="48"/>
      <c r="E753" s="181"/>
      <c r="F753" s="185"/>
      <c r="G753" s="185"/>
      <c r="H753" s="181"/>
      <c r="I753" s="181"/>
      <c r="J753" s="181"/>
      <c r="K753" s="181"/>
      <c r="L753" s="181"/>
      <c r="M753" s="50"/>
      <c r="N753" s="50"/>
      <c r="O753" s="50"/>
    </row>
    <row r="754" spans="2:15" ht="54.75" customHeight="1">
      <c r="B754" s="124"/>
      <c r="C754" s="124"/>
      <c r="D754" s="124"/>
      <c r="E754" s="124"/>
      <c r="F754" s="124"/>
      <c r="G754" s="124"/>
      <c r="H754" s="124"/>
      <c r="I754" s="124"/>
      <c r="J754" s="124"/>
      <c r="K754" s="124"/>
      <c r="L754" s="124"/>
      <c r="M754" s="124"/>
      <c r="N754" s="124"/>
      <c r="O754" s="124"/>
    </row>
    <row r="755" spans="2:15">
      <c r="B755" s="124"/>
      <c r="C755" s="126" t="s">
        <v>291</v>
      </c>
      <c r="D755" s="239" t="s">
        <v>66</v>
      </c>
      <c r="E755" s="239"/>
      <c r="F755" s="239"/>
      <c r="G755" s="237" t="s">
        <v>67</v>
      </c>
      <c r="H755" s="237"/>
      <c r="I755" s="124"/>
      <c r="J755" s="240" t="s">
        <v>296</v>
      </c>
      <c r="K755" s="240"/>
      <c r="L755" s="240"/>
      <c r="M755" s="124"/>
      <c r="N755" s="124"/>
      <c r="O755" s="124"/>
    </row>
    <row r="756" spans="2:15">
      <c r="B756" s="124"/>
      <c r="C756" s="8"/>
      <c r="D756" s="8"/>
      <c r="E756" s="1"/>
      <c r="F756" s="124"/>
      <c r="G756" s="237" t="s">
        <v>68</v>
      </c>
      <c r="H756" s="237"/>
      <c r="I756" s="124"/>
      <c r="J756" s="237" t="s">
        <v>69</v>
      </c>
      <c r="K756" s="237"/>
      <c r="L756" s="237"/>
      <c r="M756" s="124"/>
      <c r="N756" s="124"/>
      <c r="O756" s="124"/>
    </row>
    <row r="757" spans="2:15">
      <c r="B757" s="124"/>
      <c r="C757" s="171" t="s">
        <v>70</v>
      </c>
      <c r="D757" s="8"/>
      <c r="E757" s="8"/>
      <c r="F757" s="8"/>
      <c r="G757" s="8"/>
      <c r="H757" s="8"/>
      <c r="I757" s="8"/>
      <c r="J757" s="124"/>
      <c r="K757" s="124"/>
      <c r="L757" s="124"/>
      <c r="M757" s="124"/>
      <c r="N757" s="124"/>
      <c r="O757" s="124"/>
    </row>
    <row r="758" spans="2:15">
      <c r="B758" s="124"/>
      <c r="C758" s="8"/>
      <c r="D758" s="239" t="s">
        <v>71</v>
      </c>
      <c r="E758" s="239"/>
      <c r="F758" s="239"/>
      <c r="G758" s="237" t="s">
        <v>67</v>
      </c>
      <c r="H758" s="237"/>
      <c r="I758" s="7"/>
      <c r="J758" s="240" t="s">
        <v>193</v>
      </c>
      <c r="K758" s="240"/>
      <c r="L758" s="240"/>
      <c r="M758" s="124"/>
      <c r="N758" s="124"/>
      <c r="O758" s="124"/>
    </row>
    <row r="759" spans="2:15">
      <c r="B759" s="124"/>
      <c r="C759" s="8"/>
      <c r="D759" s="8"/>
      <c r="E759" s="8"/>
      <c r="F759" s="7"/>
      <c r="G759" s="237" t="s">
        <v>68</v>
      </c>
      <c r="H759" s="237"/>
      <c r="I759" s="7"/>
      <c r="J759" s="237" t="s">
        <v>69</v>
      </c>
      <c r="K759" s="237"/>
      <c r="L759" s="237"/>
      <c r="M759" s="124"/>
      <c r="N759" s="124"/>
      <c r="O759" s="124"/>
    </row>
    <row r="765" spans="2:15" s="124" customFormat="1"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</row>
    <row r="766" spans="2:15" s="124" customFormat="1"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</row>
    <row r="767" spans="2:15" s="124" customFormat="1"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</row>
    <row r="768" spans="2:15" s="124" customFormat="1"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</row>
    <row r="769" spans="2:15" s="124" customFormat="1"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</row>
    <row r="770" spans="2:15" s="124" customFormat="1"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</row>
    <row r="771" spans="2:15" s="124" customFormat="1"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</row>
    <row r="772" spans="2:15" s="124" customFormat="1"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</row>
    <row r="773" spans="2:15" s="124" customFormat="1"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</row>
    <row r="774" spans="2:15" s="124" customFormat="1"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</row>
    <row r="775" spans="2:15" s="124" customFormat="1"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</row>
    <row r="776" spans="2:15" s="124" customFormat="1"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</row>
    <row r="777" spans="2:15" s="124" customFormat="1"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</row>
    <row r="778" spans="2:15" s="124" customFormat="1"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</row>
    <row r="779" spans="2:15" s="124" customFormat="1"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</row>
    <row r="780" spans="2:15" s="124" customFormat="1"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</row>
    <row r="781" spans="2:15" s="124" customFormat="1"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</row>
    <row r="782" spans="2:15" s="124" customFormat="1"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</row>
    <row r="783" spans="2:15" s="124" customFormat="1"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</row>
    <row r="784" spans="2:15" s="124" customFormat="1"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</row>
    <row r="785" spans="2:15" s="124" customFormat="1"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</row>
    <row r="786" spans="2:15" s="124" customFormat="1"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</row>
    <row r="787" spans="2:15" s="124" customFormat="1"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</row>
    <row r="788" spans="2:15" s="124" customFormat="1"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</row>
    <row r="789" spans="2:15" s="124" customFormat="1"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</row>
    <row r="790" spans="2:15" s="124" customFormat="1"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</row>
    <row r="791" spans="2:15" s="124" customFormat="1"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</row>
    <row r="792" spans="2:15" s="124" customFormat="1"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</row>
    <row r="793" spans="2:15" s="124" customFormat="1"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</row>
    <row r="794" spans="2:15" s="124" customFormat="1" ht="54" customHeight="1"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</row>
    <row r="795" spans="2:15" s="124" customFormat="1" ht="72" customHeight="1"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</row>
    <row r="796" spans="2:15" s="124" customFormat="1"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</row>
    <row r="797" spans="2:15" s="124" customFormat="1"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</row>
    <row r="798" spans="2:15" s="124" customFormat="1"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</row>
    <row r="799" spans="2:15" s="124" customFormat="1"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</row>
    <row r="800" spans="2:15" s="124" customFormat="1" ht="11.25" customHeight="1"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</row>
    <row r="801" spans="2:15" s="124" customFormat="1" ht="15" customHeight="1"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</row>
    <row r="802" spans="2:15" s="124" customFormat="1" ht="15.75" customHeight="1"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</row>
    <row r="803" spans="2:15" s="124" customFormat="1"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</row>
    <row r="804" spans="2:15" s="124" customFormat="1"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</row>
    <row r="805" spans="2:15" s="124" customFormat="1"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</row>
    <row r="806" spans="2:15" s="124" customFormat="1"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</row>
    <row r="807" spans="2:15" s="124" customFormat="1" ht="16.5" customHeight="1"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</row>
    <row r="808" spans="2:15" s="124" customFormat="1" ht="15" customHeight="1"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</row>
    <row r="809" spans="2:15" s="124" customFormat="1" ht="15" customHeight="1"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</row>
    <row r="810" spans="2:15" s="124" customFormat="1" ht="13.5" customHeight="1"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</row>
    <row r="811" spans="2:15" s="124" customFormat="1"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</row>
    <row r="812" spans="2:15" s="124" customFormat="1"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</row>
    <row r="813" spans="2:15" s="124" customFormat="1"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</row>
    <row r="814" spans="2:15" s="124" customFormat="1"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</row>
    <row r="815" spans="2:15" s="124" customFormat="1"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</row>
    <row r="816" spans="2:15" s="124" customFormat="1"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</row>
    <row r="817" spans="2:15" s="124" customFormat="1"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</row>
    <row r="818" spans="2:15" s="124" customFormat="1"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</row>
    <row r="819" spans="2:15" s="124" customFormat="1" ht="16.5" customHeight="1"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</row>
    <row r="820" spans="2:15" s="124" customFormat="1"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</row>
    <row r="821" spans="2:15" s="124" customFormat="1"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</row>
    <row r="822" spans="2:15" s="124" customFormat="1" ht="16.5" customHeight="1"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</row>
    <row r="823" spans="2:15" s="124" customFormat="1"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</row>
    <row r="824" spans="2:15" s="124" customFormat="1"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</row>
    <row r="825" spans="2:15" s="124" customFormat="1" ht="16.5" customHeight="1"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</row>
    <row r="826" spans="2:15" s="124" customFormat="1"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</row>
    <row r="827" spans="2:15" s="124" customFormat="1" ht="16.5" customHeight="1"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</row>
    <row r="828" spans="2:15" s="124" customFormat="1"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</row>
    <row r="829" spans="2:15" s="124" customFormat="1" ht="16.5" customHeight="1"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</row>
    <row r="830" spans="2:15" s="124" customFormat="1"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</row>
    <row r="831" spans="2:15" s="124" customFormat="1" ht="16.5" customHeight="1"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</row>
    <row r="832" spans="2:15" s="124" customFormat="1"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</row>
    <row r="833" spans="2:15" s="124" customFormat="1"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</row>
    <row r="834" spans="2:15" s="124" customFormat="1"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</row>
    <row r="835" spans="2:15" s="124" customFormat="1" ht="27" customHeight="1"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</row>
    <row r="836" spans="2:15" s="124" customFormat="1"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</row>
    <row r="837" spans="2:15" s="124" customFormat="1" ht="27" customHeight="1"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</row>
    <row r="838" spans="2:15" s="124" customFormat="1"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</row>
    <row r="839" spans="2:15" s="124" customFormat="1"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</row>
    <row r="840" spans="2:15" s="124" customFormat="1" ht="16.5" customHeight="1"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</row>
    <row r="841" spans="2:15" s="124" customFormat="1"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</row>
    <row r="842" spans="2:15" s="124" customFormat="1" ht="40.5" customHeight="1"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</row>
    <row r="843" spans="2:15" s="124" customFormat="1" ht="77.25" customHeight="1"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</row>
    <row r="844" spans="2:15" s="124" customFormat="1"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</row>
    <row r="845" spans="2:15" s="124" customFormat="1"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</row>
    <row r="846" spans="2:15" s="124" customFormat="1"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</row>
    <row r="847" spans="2:15" s="124" customFormat="1"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</row>
    <row r="848" spans="2:15" s="124" customFormat="1"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</row>
    <row r="849" spans="2:15" s="124" customFormat="1"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</row>
    <row r="850" spans="2:15" s="124" customFormat="1"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</row>
    <row r="851" spans="2:15" s="124" customFormat="1"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</row>
    <row r="852" spans="2:15" s="124" customFormat="1" ht="16.5" customHeight="1"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</row>
    <row r="853" spans="2:15" s="124" customFormat="1" ht="16.5" customHeight="1"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</row>
    <row r="854" spans="2:15" s="124" customFormat="1"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</row>
    <row r="855" spans="2:15" s="124" customFormat="1" ht="16.5" customHeight="1"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</row>
    <row r="856" spans="2:15" s="124" customFormat="1" ht="16.5" customHeight="1"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</row>
  </sheetData>
  <mergeCells count="810">
    <mergeCell ref="B637:L637"/>
    <mergeCell ref="B638:D638"/>
    <mergeCell ref="M127:N127"/>
    <mergeCell ref="O127:O128"/>
    <mergeCell ref="D139:F139"/>
    <mergeCell ref="G139:H139"/>
    <mergeCell ref="J139:L139"/>
    <mergeCell ref="G140:H140"/>
    <mergeCell ref="J140:L140"/>
    <mergeCell ref="D142:F142"/>
    <mergeCell ref="G142:H142"/>
    <mergeCell ref="J142:L142"/>
    <mergeCell ref="J127:J128"/>
    <mergeCell ref="K127:K128"/>
    <mergeCell ref="L127:L128"/>
    <mergeCell ref="E632:L632"/>
    <mergeCell ref="M607:N607"/>
    <mergeCell ref="O607:O608"/>
    <mergeCell ref="D616:F616"/>
    <mergeCell ref="G616:H616"/>
    <mergeCell ref="J616:L616"/>
    <mergeCell ref="G617:H617"/>
    <mergeCell ref="J617:L617"/>
    <mergeCell ref="D619:F619"/>
    <mergeCell ref="G619:H619"/>
    <mergeCell ref="J619:L619"/>
    <mergeCell ref="G620:H620"/>
    <mergeCell ref="J620:L620"/>
    <mergeCell ref="B630:L630"/>
    <mergeCell ref="B631:C632"/>
    <mergeCell ref="E631:L631"/>
    <mergeCell ref="B626:L626"/>
    <mergeCell ref="B628:C629"/>
    <mergeCell ref="E628:L628"/>
    <mergeCell ref="E629:L629"/>
    <mergeCell ref="B596:C598"/>
    <mergeCell ref="E605:L605"/>
    <mergeCell ref="E598:L598"/>
    <mergeCell ref="B607:B608"/>
    <mergeCell ref="C607:D607"/>
    <mergeCell ref="E607:E608"/>
    <mergeCell ref="F607:H607"/>
    <mergeCell ref="I607:I608"/>
    <mergeCell ref="J607:J608"/>
    <mergeCell ref="K607:K608"/>
    <mergeCell ref="L607:L608"/>
    <mergeCell ref="B599:L599"/>
    <mergeCell ref="B600:C603"/>
    <mergeCell ref="E600:L600"/>
    <mergeCell ref="E601:L601"/>
    <mergeCell ref="E602:L602"/>
    <mergeCell ref="E603:L603"/>
    <mergeCell ref="B604:L604"/>
    <mergeCell ref="B605:D605"/>
    <mergeCell ref="E596:L596"/>
    <mergeCell ref="E597:L597"/>
    <mergeCell ref="J572:L572"/>
    <mergeCell ref="J578:L578"/>
    <mergeCell ref="B580:L580"/>
    <mergeCell ref="B581:L581"/>
    <mergeCell ref="B582:L582"/>
    <mergeCell ref="B584:C585"/>
    <mergeCell ref="E584:L584"/>
    <mergeCell ref="E585:L585"/>
    <mergeCell ref="B595:L595"/>
    <mergeCell ref="B593:L593"/>
    <mergeCell ref="B594:D594"/>
    <mergeCell ref="E594:L594"/>
    <mergeCell ref="B586:L586"/>
    <mergeCell ref="B587:C588"/>
    <mergeCell ref="E587:L587"/>
    <mergeCell ref="E588:L588"/>
    <mergeCell ref="B589:L589"/>
    <mergeCell ref="B590:D590"/>
    <mergeCell ref="E590:L590"/>
    <mergeCell ref="B591:L591"/>
    <mergeCell ref="B592:D592"/>
    <mergeCell ref="E592:L592"/>
    <mergeCell ref="G572:H572"/>
    <mergeCell ref="M557:N557"/>
    <mergeCell ref="O557:O558"/>
    <mergeCell ref="D568:F568"/>
    <mergeCell ref="G568:H568"/>
    <mergeCell ref="J568:L568"/>
    <mergeCell ref="G569:H569"/>
    <mergeCell ref="J569:L569"/>
    <mergeCell ref="D571:F571"/>
    <mergeCell ref="G571:H571"/>
    <mergeCell ref="J571:L571"/>
    <mergeCell ref="B554:L554"/>
    <mergeCell ref="B555:D555"/>
    <mergeCell ref="E555:L555"/>
    <mergeCell ref="B557:B558"/>
    <mergeCell ref="C557:D557"/>
    <mergeCell ref="E557:E558"/>
    <mergeCell ref="F557:H557"/>
    <mergeCell ref="I557:I558"/>
    <mergeCell ref="J557:J558"/>
    <mergeCell ref="K557:K558"/>
    <mergeCell ref="L557:L558"/>
    <mergeCell ref="B543:L543"/>
    <mergeCell ref="B544:D544"/>
    <mergeCell ref="E544:L544"/>
    <mergeCell ref="B545:L545"/>
    <mergeCell ref="B546:C548"/>
    <mergeCell ref="E546:L546"/>
    <mergeCell ref="E547:L547"/>
    <mergeCell ref="E548:L548"/>
    <mergeCell ref="B550:C553"/>
    <mergeCell ref="E550:L550"/>
    <mergeCell ref="E551:L551"/>
    <mergeCell ref="E552:L552"/>
    <mergeCell ref="E553:L553"/>
    <mergeCell ref="B549:L549"/>
    <mergeCell ref="B536:L536"/>
    <mergeCell ref="B537:C538"/>
    <mergeCell ref="E537:L537"/>
    <mergeCell ref="E538:L538"/>
    <mergeCell ref="B539:L539"/>
    <mergeCell ref="B540:D540"/>
    <mergeCell ref="E540:L540"/>
    <mergeCell ref="B541:L541"/>
    <mergeCell ref="B542:D542"/>
    <mergeCell ref="E542:L542"/>
    <mergeCell ref="G426:H426"/>
    <mergeCell ref="J426:L426"/>
    <mergeCell ref="J528:L528"/>
    <mergeCell ref="B530:L530"/>
    <mergeCell ref="B531:L531"/>
    <mergeCell ref="B532:L532"/>
    <mergeCell ref="B534:C535"/>
    <mergeCell ref="E534:L534"/>
    <mergeCell ref="E535:L535"/>
    <mergeCell ref="J429:L429"/>
    <mergeCell ref="B431:L431"/>
    <mergeCell ref="B432:L432"/>
    <mergeCell ref="B433:L433"/>
    <mergeCell ref="B435:C436"/>
    <mergeCell ref="E435:L435"/>
    <mergeCell ref="E436:L436"/>
    <mergeCell ref="B437:L437"/>
    <mergeCell ref="B438:C439"/>
    <mergeCell ref="E438:L438"/>
    <mergeCell ref="E439:L439"/>
    <mergeCell ref="B440:L440"/>
    <mergeCell ref="B441:D441"/>
    <mergeCell ref="E441:L441"/>
    <mergeCell ref="B442:L442"/>
    <mergeCell ref="M410:N410"/>
    <mergeCell ref="O410:O411"/>
    <mergeCell ref="D422:F422"/>
    <mergeCell ref="G422:H422"/>
    <mergeCell ref="J422:L422"/>
    <mergeCell ref="G423:H423"/>
    <mergeCell ref="J423:L423"/>
    <mergeCell ref="D425:F425"/>
    <mergeCell ref="G425:H425"/>
    <mergeCell ref="J425:L425"/>
    <mergeCell ref="B403:C406"/>
    <mergeCell ref="E403:L403"/>
    <mergeCell ref="E404:L404"/>
    <mergeCell ref="E405:L405"/>
    <mergeCell ref="E406:L406"/>
    <mergeCell ref="B407:L407"/>
    <mergeCell ref="B408:D408"/>
    <mergeCell ref="E408:L408"/>
    <mergeCell ref="B410:B411"/>
    <mergeCell ref="C410:D410"/>
    <mergeCell ref="E410:E411"/>
    <mergeCell ref="F410:H410"/>
    <mergeCell ref="I410:I411"/>
    <mergeCell ref="J410:J411"/>
    <mergeCell ref="K410:K411"/>
    <mergeCell ref="L410:L411"/>
    <mergeCell ref="B396:L396"/>
    <mergeCell ref="B397:D397"/>
    <mergeCell ref="E397:L397"/>
    <mergeCell ref="B398:L398"/>
    <mergeCell ref="B399:C401"/>
    <mergeCell ref="E399:L399"/>
    <mergeCell ref="E400:L400"/>
    <mergeCell ref="E401:L401"/>
    <mergeCell ref="B402:L402"/>
    <mergeCell ref="B389:L389"/>
    <mergeCell ref="B390:C391"/>
    <mergeCell ref="E390:L390"/>
    <mergeCell ref="E391:L391"/>
    <mergeCell ref="B392:L392"/>
    <mergeCell ref="B393:D393"/>
    <mergeCell ref="E393:L393"/>
    <mergeCell ref="B394:L394"/>
    <mergeCell ref="B395:D395"/>
    <mergeCell ref="E395:L395"/>
    <mergeCell ref="G331:H331"/>
    <mergeCell ref="J331:L331"/>
    <mergeCell ref="J373:L373"/>
    <mergeCell ref="B387:C388"/>
    <mergeCell ref="E387:L387"/>
    <mergeCell ref="E388:L388"/>
    <mergeCell ref="B344:C345"/>
    <mergeCell ref="E344:L344"/>
    <mergeCell ref="E345:L345"/>
    <mergeCell ref="B346:L346"/>
    <mergeCell ref="B347:D347"/>
    <mergeCell ref="E347:L347"/>
    <mergeCell ref="B348:L348"/>
    <mergeCell ref="B349:D349"/>
    <mergeCell ref="E349:L349"/>
    <mergeCell ref="B350:L350"/>
    <mergeCell ref="B351:D351"/>
    <mergeCell ref="E351:L351"/>
    <mergeCell ref="B352:L352"/>
    <mergeCell ref="B353:C355"/>
    <mergeCell ref="E353:L353"/>
    <mergeCell ref="E354:L354"/>
    <mergeCell ref="E355:L355"/>
    <mergeCell ref="B356:L356"/>
    <mergeCell ref="M318:N318"/>
    <mergeCell ref="O318:O319"/>
    <mergeCell ref="D327:F327"/>
    <mergeCell ref="G327:H327"/>
    <mergeCell ref="J327:L327"/>
    <mergeCell ref="G328:H328"/>
    <mergeCell ref="J328:L328"/>
    <mergeCell ref="D330:F330"/>
    <mergeCell ref="G330:H330"/>
    <mergeCell ref="J330:L330"/>
    <mergeCell ref="B311:C314"/>
    <mergeCell ref="E311:L311"/>
    <mergeCell ref="E312:L312"/>
    <mergeCell ref="E313:L313"/>
    <mergeCell ref="E314:L314"/>
    <mergeCell ref="B315:L315"/>
    <mergeCell ref="B316:D316"/>
    <mergeCell ref="E316:L316"/>
    <mergeCell ref="B318:B319"/>
    <mergeCell ref="C318:D318"/>
    <mergeCell ref="E318:E319"/>
    <mergeCell ref="F318:H318"/>
    <mergeCell ref="I318:I319"/>
    <mergeCell ref="J318:J319"/>
    <mergeCell ref="K318:K319"/>
    <mergeCell ref="L318:L319"/>
    <mergeCell ref="B304:L304"/>
    <mergeCell ref="B305:D305"/>
    <mergeCell ref="E305:L305"/>
    <mergeCell ref="B306:L306"/>
    <mergeCell ref="B307:C309"/>
    <mergeCell ref="E307:L307"/>
    <mergeCell ref="E308:L308"/>
    <mergeCell ref="E309:L309"/>
    <mergeCell ref="B310:L310"/>
    <mergeCell ref="B297:L297"/>
    <mergeCell ref="B298:C299"/>
    <mergeCell ref="E298:L298"/>
    <mergeCell ref="E299:L299"/>
    <mergeCell ref="B300:L300"/>
    <mergeCell ref="B301:D301"/>
    <mergeCell ref="E301:L301"/>
    <mergeCell ref="B302:L302"/>
    <mergeCell ref="B303:D303"/>
    <mergeCell ref="E303:L303"/>
    <mergeCell ref="G283:H283"/>
    <mergeCell ref="J283:L283"/>
    <mergeCell ref="J289:L289"/>
    <mergeCell ref="B291:L291"/>
    <mergeCell ref="B292:L292"/>
    <mergeCell ref="B293:L293"/>
    <mergeCell ref="B295:C296"/>
    <mergeCell ref="E295:L295"/>
    <mergeCell ref="E296:L296"/>
    <mergeCell ref="M267:N267"/>
    <mergeCell ref="O267:O268"/>
    <mergeCell ref="D279:F279"/>
    <mergeCell ref="G279:H279"/>
    <mergeCell ref="J279:L279"/>
    <mergeCell ref="G280:H280"/>
    <mergeCell ref="J280:L280"/>
    <mergeCell ref="D282:F282"/>
    <mergeCell ref="G282:H282"/>
    <mergeCell ref="J282:L282"/>
    <mergeCell ref="B264:L264"/>
    <mergeCell ref="B265:D265"/>
    <mergeCell ref="E265:L265"/>
    <mergeCell ref="B267:B268"/>
    <mergeCell ref="C267:D267"/>
    <mergeCell ref="E267:E268"/>
    <mergeCell ref="F267:H267"/>
    <mergeCell ref="I267:I268"/>
    <mergeCell ref="J267:J268"/>
    <mergeCell ref="K267:K268"/>
    <mergeCell ref="L267:L268"/>
    <mergeCell ref="B255:L255"/>
    <mergeCell ref="B256:C258"/>
    <mergeCell ref="E256:L256"/>
    <mergeCell ref="E257:L257"/>
    <mergeCell ref="E258:L258"/>
    <mergeCell ref="B259:L259"/>
    <mergeCell ref="B260:C263"/>
    <mergeCell ref="E260:L260"/>
    <mergeCell ref="E261:L261"/>
    <mergeCell ref="E262:L262"/>
    <mergeCell ref="E263:L263"/>
    <mergeCell ref="B249:L249"/>
    <mergeCell ref="B250:D250"/>
    <mergeCell ref="E250:L250"/>
    <mergeCell ref="B251:L251"/>
    <mergeCell ref="B252:D252"/>
    <mergeCell ref="E252:L252"/>
    <mergeCell ref="B253:L253"/>
    <mergeCell ref="B254:D254"/>
    <mergeCell ref="E254:L254"/>
    <mergeCell ref="B241:L241"/>
    <mergeCell ref="B242:L242"/>
    <mergeCell ref="B244:C245"/>
    <mergeCell ref="E244:L244"/>
    <mergeCell ref="E245:L245"/>
    <mergeCell ref="B246:L246"/>
    <mergeCell ref="B247:C248"/>
    <mergeCell ref="E247:L247"/>
    <mergeCell ref="E248:L248"/>
    <mergeCell ref="M219:N219"/>
    <mergeCell ref="O219:O220"/>
    <mergeCell ref="D228:F228"/>
    <mergeCell ref="G228:H228"/>
    <mergeCell ref="J228:L228"/>
    <mergeCell ref="G229:H229"/>
    <mergeCell ref="J229:L229"/>
    <mergeCell ref="D231:F231"/>
    <mergeCell ref="G231:H231"/>
    <mergeCell ref="J231:L231"/>
    <mergeCell ref="J219:J220"/>
    <mergeCell ref="K219:K220"/>
    <mergeCell ref="L219:L220"/>
    <mergeCell ref="B205:L205"/>
    <mergeCell ref="B206:D206"/>
    <mergeCell ref="E206:L206"/>
    <mergeCell ref="B207:L207"/>
    <mergeCell ref="B208:C210"/>
    <mergeCell ref="E208:L208"/>
    <mergeCell ref="E209:L209"/>
    <mergeCell ref="E210:L210"/>
    <mergeCell ref="E150:L150"/>
    <mergeCell ref="B156:D156"/>
    <mergeCell ref="B201:L201"/>
    <mergeCell ref="B202:D202"/>
    <mergeCell ref="E202:L202"/>
    <mergeCell ref="B203:L203"/>
    <mergeCell ref="B204:D204"/>
    <mergeCell ref="E204:L204"/>
    <mergeCell ref="J190:L190"/>
    <mergeCell ref="B192:L192"/>
    <mergeCell ref="B193:L193"/>
    <mergeCell ref="B194:L194"/>
    <mergeCell ref="E151:L151"/>
    <mergeCell ref="B153:C154"/>
    <mergeCell ref="E171:L171"/>
    <mergeCell ref="B171:D171"/>
    <mergeCell ref="B161:L161"/>
    <mergeCell ref="E167:L167"/>
    <mergeCell ref="E168:L168"/>
    <mergeCell ref="B115:L115"/>
    <mergeCell ref="B116:C118"/>
    <mergeCell ref="E116:L116"/>
    <mergeCell ref="E117:L117"/>
    <mergeCell ref="E118:L118"/>
    <mergeCell ref="B119:L119"/>
    <mergeCell ref="B125:D125"/>
    <mergeCell ref="E125:L125"/>
    <mergeCell ref="G143:H143"/>
    <mergeCell ref="J143:L143"/>
    <mergeCell ref="B127:B128"/>
    <mergeCell ref="C127:D127"/>
    <mergeCell ref="E127:E128"/>
    <mergeCell ref="F127:H127"/>
    <mergeCell ref="I127:I128"/>
    <mergeCell ref="B147:L147"/>
    <mergeCell ref="B148:L148"/>
    <mergeCell ref="B152:L152"/>
    <mergeCell ref="E156:L156"/>
    <mergeCell ref="B150:C151"/>
    <mergeCell ref="J144:L144"/>
    <mergeCell ref="J98:L98"/>
    <mergeCell ref="B100:L100"/>
    <mergeCell ref="E108:L108"/>
    <mergeCell ref="B109:L109"/>
    <mergeCell ref="B101:L101"/>
    <mergeCell ref="B124:L124"/>
    <mergeCell ref="B110:D110"/>
    <mergeCell ref="E110:L110"/>
    <mergeCell ref="B111:L111"/>
    <mergeCell ref="B112:D112"/>
    <mergeCell ref="E112:L112"/>
    <mergeCell ref="B113:L113"/>
    <mergeCell ref="B114:D114"/>
    <mergeCell ref="E114:L114"/>
    <mergeCell ref="B120:C123"/>
    <mergeCell ref="E120:L120"/>
    <mergeCell ref="B102:L102"/>
    <mergeCell ref="E104:L104"/>
    <mergeCell ref="B198:L198"/>
    <mergeCell ref="B624:L624"/>
    <mergeCell ref="B625:L625"/>
    <mergeCell ref="J622:L622"/>
    <mergeCell ref="B199:C200"/>
    <mergeCell ref="E199:L199"/>
    <mergeCell ref="E200:L200"/>
    <mergeCell ref="B211:L211"/>
    <mergeCell ref="B212:C215"/>
    <mergeCell ref="E212:L212"/>
    <mergeCell ref="E214:L214"/>
    <mergeCell ref="E215:L215"/>
    <mergeCell ref="B216:L216"/>
    <mergeCell ref="B217:D217"/>
    <mergeCell ref="E217:L217"/>
    <mergeCell ref="B219:B220"/>
    <mergeCell ref="C219:D219"/>
    <mergeCell ref="E219:E220"/>
    <mergeCell ref="F219:H219"/>
    <mergeCell ref="I219:I220"/>
    <mergeCell ref="G232:H232"/>
    <mergeCell ref="B240:L240"/>
    <mergeCell ref="E449:L449"/>
    <mergeCell ref="B450:L450"/>
    <mergeCell ref="D185:F185"/>
    <mergeCell ref="G185:H185"/>
    <mergeCell ref="J185:L185"/>
    <mergeCell ref="B343:L343"/>
    <mergeCell ref="B196:C197"/>
    <mergeCell ref="E196:L196"/>
    <mergeCell ref="E197:L197"/>
    <mergeCell ref="B157:L157"/>
    <mergeCell ref="E158:L158"/>
    <mergeCell ref="B158:D158"/>
    <mergeCell ref="B159:L159"/>
    <mergeCell ref="J335:L335"/>
    <mergeCell ref="B173:B174"/>
    <mergeCell ref="B160:D160"/>
    <mergeCell ref="E160:L160"/>
    <mergeCell ref="B337:L337"/>
    <mergeCell ref="B338:L338"/>
    <mergeCell ref="B339:L339"/>
    <mergeCell ref="B341:C342"/>
    <mergeCell ref="E341:L341"/>
    <mergeCell ref="E342:L342"/>
    <mergeCell ref="E213:L213"/>
    <mergeCell ref="J232:L232"/>
    <mergeCell ref="J238:L238"/>
    <mergeCell ref="B633:L633"/>
    <mergeCell ref="B634:D634"/>
    <mergeCell ref="E634:L634"/>
    <mergeCell ref="B635:L635"/>
    <mergeCell ref="B636:D636"/>
    <mergeCell ref="E636:L636"/>
    <mergeCell ref="E357:L357"/>
    <mergeCell ref="E358:L358"/>
    <mergeCell ref="E359:L359"/>
    <mergeCell ref="E360:L360"/>
    <mergeCell ref="B361:L361"/>
    <mergeCell ref="B362:D362"/>
    <mergeCell ref="E362:L362"/>
    <mergeCell ref="B364:B365"/>
    <mergeCell ref="C364:D364"/>
    <mergeCell ref="E364:E365"/>
    <mergeCell ref="F364:H364"/>
    <mergeCell ref="I364:I365"/>
    <mergeCell ref="J364:J365"/>
    <mergeCell ref="K364:K365"/>
    <mergeCell ref="L364:L365"/>
    <mergeCell ref="G377:H377"/>
    <mergeCell ref="J377:L377"/>
    <mergeCell ref="E448:L448"/>
    <mergeCell ref="E638:L638"/>
    <mergeCell ref="E15:L15"/>
    <mergeCell ref="G664:H664"/>
    <mergeCell ref="J664:L664"/>
    <mergeCell ref="M651:N651"/>
    <mergeCell ref="B648:L648"/>
    <mergeCell ref="B649:D649"/>
    <mergeCell ref="E649:L649"/>
    <mergeCell ref="B651:B652"/>
    <mergeCell ref="B23:C26"/>
    <mergeCell ref="E23:L23"/>
    <mergeCell ref="E24:L24"/>
    <mergeCell ref="E25:L25"/>
    <mergeCell ref="E26:L26"/>
    <mergeCell ref="B27:L27"/>
    <mergeCell ref="B28:D28"/>
    <mergeCell ref="E28:L28"/>
    <mergeCell ref="B19:C21"/>
    <mergeCell ref="E19:L19"/>
    <mergeCell ref="E20:L20"/>
    <mergeCell ref="E21:L21"/>
    <mergeCell ref="B22:L22"/>
    <mergeCell ref="M31:N31"/>
    <mergeCell ref="O651:O652"/>
    <mergeCell ref="D660:F660"/>
    <mergeCell ref="G660:H660"/>
    <mergeCell ref="J660:L660"/>
    <mergeCell ref="G661:H661"/>
    <mergeCell ref="J661:L661"/>
    <mergeCell ref="D663:F663"/>
    <mergeCell ref="G663:H663"/>
    <mergeCell ref="J663:L663"/>
    <mergeCell ref="C651:D651"/>
    <mergeCell ref="E651:E652"/>
    <mergeCell ref="F651:H651"/>
    <mergeCell ref="I651:I652"/>
    <mergeCell ref="J651:J652"/>
    <mergeCell ref="K651:K652"/>
    <mergeCell ref="L651:L652"/>
    <mergeCell ref="O173:O174"/>
    <mergeCell ref="D182:F182"/>
    <mergeCell ref="G182:H182"/>
    <mergeCell ref="J182:L182"/>
    <mergeCell ref="B104:C105"/>
    <mergeCell ref="J1:L1"/>
    <mergeCell ref="B3:L3"/>
    <mergeCell ref="B4:L4"/>
    <mergeCell ref="B5:L5"/>
    <mergeCell ref="B7:C8"/>
    <mergeCell ref="E7:L7"/>
    <mergeCell ref="E8:L8"/>
    <mergeCell ref="B9:L9"/>
    <mergeCell ref="B10:C11"/>
    <mergeCell ref="E10:L10"/>
    <mergeCell ref="E11:L11"/>
    <mergeCell ref="B12:L12"/>
    <mergeCell ref="B13:D13"/>
    <mergeCell ref="E13:L13"/>
    <mergeCell ref="B14:L14"/>
    <mergeCell ref="B15:D15"/>
    <mergeCell ref="B16:L16"/>
    <mergeCell ref="B17:D17"/>
    <mergeCell ref="E17:L17"/>
    <mergeCell ref="B18:L18"/>
    <mergeCell ref="O31:O32"/>
    <mergeCell ref="D91:F91"/>
    <mergeCell ref="G91:H91"/>
    <mergeCell ref="J91:L91"/>
    <mergeCell ref="G92:H92"/>
    <mergeCell ref="J92:L92"/>
    <mergeCell ref="D94:F94"/>
    <mergeCell ref="G94:H94"/>
    <mergeCell ref="J94:L94"/>
    <mergeCell ref="B31:B32"/>
    <mergeCell ref="C31:D31"/>
    <mergeCell ref="E31:E32"/>
    <mergeCell ref="F31:H31"/>
    <mergeCell ref="I31:I32"/>
    <mergeCell ref="J31:J32"/>
    <mergeCell ref="K31:K32"/>
    <mergeCell ref="L31:L32"/>
    <mergeCell ref="G95:H95"/>
    <mergeCell ref="J95:L95"/>
    <mergeCell ref="G183:H183"/>
    <mergeCell ref="J183:L183"/>
    <mergeCell ref="F173:H173"/>
    <mergeCell ref="I173:I174"/>
    <mergeCell ref="J173:J174"/>
    <mergeCell ref="K173:K174"/>
    <mergeCell ref="L173:L174"/>
    <mergeCell ref="E105:L105"/>
    <mergeCell ref="E153:L153"/>
    <mergeCell ref="E154:L154"/>
    <mergeCell ref="B155:L155"/>
    <mergeCell ref="B146:L146"/>
    <mergeCell ref="B106:L106"/>
    <mergeCell ref="B107:C108"/>
    <mergeCell ref="E107:L107"/>
    <mergeCell ref="E121:L121"/>
    <mergeCell ref="E122:L122"/>
    <mergeCell ref="E123:L123"/>
    <mergeCell ref="M173:N173"/>
    <mergeCell ref="C173:D173"/>
    <mergeCell ref="E173:E174"/>
    <mergeCell ref="E682:L682"/>
    <mergeCell ref="E169:L169"/>
    <mergeCell ref="B170:L170"/>
    <mergeCell ref="B166:C169"/>
    <mergeCell ref="E166:L166"/>
    <mergeCell ref="E163:L163"/>
    <mergeCell ref="B162:C164"/>
    <mergeCell ref="E162:L162"/>
    <mergeCell ref="E164:L164"/>
    <mergeCell ref="B165:L165"/>
    <mergeCell ref="G186:H186"/>
    <mergeCell ref="J186:L186"/>
    <mergeCell ref="B639:L639"/>
    <mergeCell ref="B640:C642"/>
    <mergeCell ref="E640:L640"/>
    <mergeCell ref="E642:L642"/>
    <mergeCell ref="B643:L643"/>
    <mergeCell ref="B644:C647"/>
    <mergeCell ref="E644:L644"/>
    <mergeCell ref="E645:L645"/>
    <mergeCell ref="E646:L646"/>
    <mergeCell ref="E647:L647"/>
    <mergeCell ref="E641:L641"/>
    <mergeCell ref="B357:C360"/>
    <mergeCell ref="B690:C693"/>
    <mergeCell ref="E690:L690"/>
    <mergeCell ref="E691:L691"/>
    <mergeCell ref="E692:L692"/>
    <mergeCell ref="E693:L693"/>
    <mergeCell ref="B694:L694"/>
    <mergeCell ref="E687:L687"/>
    <mergeCell ref="E688:L688"/>
    <mergeCell ref="B689:L689"/>
    <mergeCell ref="J381:L381"/>
    <mergeCell ref="B383:L383"/>
    <mergeCell ref="B384:L384"/>
    <mergeCell ref="B385:L385"/>
    <mergeCell ref="B443:D443"/>
    <mergeCell ref="E443:L443"/>
    <mergeCell ref="B444:L444"/>
    <mergeCell ref="B445:D445"/>
    <mergeCell ref="E445:L445"/>
    <mergeCell ref="B446:L446"/>
    <mergeCell ref="B447:C449"/>
    <mergeCell ref="E447:L447"/>
    <mergeCell ref="B695:D695"/>
    <mergeCell ref="E695:L695"/>
    <mergeCell ref="J668:L668"/>
    <mergeCell ref="B670:L670"/>
    <mergeCell ref="B671:L671"/>
    <mergeCell ref="B672:L672"/>
    <mergeCell ref="B674:C675"/>
    <mergeCell ref="E674:L674"/>
    <mergeCell ref="E675:L675"/>
    <mergeCell ref="B676:L676"/>
    <mergeCell ref="B677:C678"/>
    <mergeCell ref="E677:L677"/>
    <mergeCell ref="E678:L678"/>
    <mergeCell ref="B679:L679"/>
    <mergeCell ref="B680:D680"/>
    <mergeCell ref="E680:L680"/>
    <mergeCell ref="B681:L681"/>
    <mergeCell ref="B682:D682"/>
    <mergeCell ref="B683:L683"/>
    <mergeCell ref="B684:D684"/>
    <mergeCell ref="E684:L684"/>
    <mergeCell ref="B685:L685"/>
    <mergeCell ref="B686:C688"/>
    <mergeCell ref="E686:L686"/>
    <mergeCell ref="M697:N697"/>
    <mergeCell ref="O697:O698"/>
    <mergeCell ref="D710:F710"/>
    <mergeCell ref="G710:H710"/>
    <mergeCell ref="J710:L710"/>
    <mergeCell ref="G711:H711"/>
    <mergeCell ref="J711:L711"/>
    <mergeCell ref="D713:F713"/>
    <mergeCell ref="G713:H713"/>
    <mergeCell ref="J713:L713"/>
    <mergeCell ref="B724:L724"/>
    <mergeCell ref="B725:C726"/>
    <mergeCell ref="E725:L725"/>
    <mergeCell ref="E726:L726"/>
    <mergeCell ref="B727:L727"/>
    <mergeCell ref="B728:D728"/>
    <mergeCell ref="E728:L728"/>
    <mergeCell ref="B729:L729"/>
    <mergeCell ref="B697:B698"/>
    <mergeCell ref="C697:D697"/>
    <mergeCell ref="E697:E698"/>
    <mergeCell ref="F697:H697"/>
    <mergeCell ref="I697:I698"/>
    <mergeCell ref="J697:J698"/>
    <mergeCell ref="K697:K698"/>
    <mergeCell ref="L697:L698"/>
    <mergeCell ref="G714:H714"/>
    <mergeCell ref="J714:L714"/>
    <mergeCell ref="J716:L716"/>
    <mergeCell ref="B718:L718"/>
    <mergeCell ref="B719:L719"/>
    <mergeCell ref="B720:L720"/>
    <mergeCell ref="B722:C723"/>
    <mergeCell ref="E722:L722"/>
    <mergeCell ref="E723:L723"/>
    <mergeCell ref="M745:N745"/>
    <mergeCell ref="O745:O746"/>
    <mergeCell ref="D755:F755"/>
    <mergeCell ref="G755:H755"/>
    <mergeCell ref="J755:L755"/>
    <mergeCell ref="G756:H756"/>
    <mergeCell ref="J756:L756"/>
    <mergeCell ref="B730:D730"/>
    <mergeCell ref="E730:L730"/>
    <mergeCell ref="B731:L731"/>
    <mergeCell ref="B732:D732"/>
    <mergeCell ref="E732:L732"/>
    <mergeCell ref="B733:L733"/>
    <mergeCell ref="B734:C736"/>
    <mergeCell ref="E734:L734"/>
    <mergeCell ref="E735:L735"/>
    <mergeCell ref="E736:L736"/>
    <mergeCell ref="B737:L737"/>
    <mergeCell ref="B738:C741"/>
    <mergeCell ref="E738:L738"/>
    <mergeCell ref="E739:L739"/>
    <mergeCell ref="E740:L740"/>
    <mergeCell ref="E741:L741"/>
    <mergeCell ref="B742:L742"/>
    <mergeCell ref="D758:F758"/>
    <mergeCell ref="G758:H758"/>
    <mergeCell ref="J758:L758"/>
    <mergeCell ref="G759:H759"/>
    <mergeCell ref="J759:L759"/>
    <mergeCell ref="B743:D743"/>
    <mergeCell ref="E743:L743"/>
    <mergeCell ref="B745:B746"/>
    <mergeCell ref="C745:D745"/>
    <mergeCell ref="E745:E746"/>
    <mergeCell ref="F745:H745"/>
    <mergeCell ref="I745:I746"/>
    <mergeCell ref="J745:J746"/>
    <mergeCell ref="K745:K746"/>
    <mergeCell ref="L745:L746"/>
    <mergeCell ref="M364:N364"/>
    <mergeCell ref="O364:O365"/>
    <mergeCell ref="D373:F373"/>
    <mergeCell ref="G373:H373"/>
    <mergeCell ref="G374:H374"/>
    <mergeCell ref="J374:L374"/>
    <mergeCell ref="D376:F376"/>
    <mergeCell ref="G376:H376"/>
    <mergeCell ref="J376:L376"/>
    <mergeCell ref="B451:C454"/>
    <mergeCell ref="E451:L451"/>
    <mergeCell ref="E452:L452"/>
    <mergeCell ref="E453:L453"/>
    <mergeCell ref="E454:L454"/>
    <mergeCell ref="B455:L455"/>
    <mergeCell ref="B456:D456"/>
    <mergeCell ref="E456:L456"/>
    <mergeCell ref="B458:B459"/>
    <mergeCell ref="C458:D458"/>
    <mergeCell ref="E458:E459"/>
    <mergeCell ref="F458:H458"/>
    <mergeCell ref="I458:I459"/>
    <mergeCell ref="J458:J459"/>
    <mergeCell ref="K458:K459"/>
    <mergeCell ref="L458:L459"/>
    <mergeCell ref="M458:N458"/>
    <mergeCell ref="O458:O459"/>
    <mergeCell ref="D470:F470"/>
    <mergeCell ref="G470:H470"/>
    <mergeCell ref="J470:L470"/>
    <mergeCell ref="G471:H471"/>
    <mergeCell ref="J471:L471"/>
    <mergeCell ref="D473:F473"/>
    <mergeCell ref="G473:H473"/>
    <mergeCell ref="J473:L473"/>
    <mergeCell ref="G474:H474"/>
    <mergeCell ref="J474:L474"/>
    <mergeCell ref="J476:L476"/>
    <mergeCell ref="B478:L478"/>
    <mergeCell ref="B479:L479"/>
    <mergeCell ref="B480:L480"/>
    <mergeCell ref="B482:C483"/>
    <mergeCell ref="E482:L482"/>
    <mergeCell ref="E483:L483"/>
    <mergeCell ref="B484:L484"/>
    <mergeCell ref="B485:C486"/>
    <mergeCell ref="E485:L485"/>
    <mergeCell ref="E486:L486"/>
    <mergeCell ref="B487:L487"/>
    <mergeCell ref="B488:D488"/>
    <mergeCell ref="E488:L488"/>
    <mergeCell ref="B489:L489"/>
    <mergeCell ref="B490:D490"/>
    <mergeCell ref="E490:L490"/>
    <mergeCell ref="B491:L491"/>
    <mergeCell ref="B492:D492"/>
    <mergeCell ref="E492:L492"/>
    <mergeCell ref="B493:L493"/>
    <mergeCell ref="B494:C496"/>
    <mergeCell ref="E494:L494"/>
    <mergeCell ref="E495:L495"/>
    <mergeCell ref="E496:L496"/>
    <mergeCell ref="B497:L497"/>
    <mergeCell ref="B498:C501"/>
    <mergeCell ref="E498:L498"/>
    <mergeCell ref="E499:L499"/>
    <mergeCell ref="E500:L500"/>
    <mergeCell ref="E501:L501"/>
    <mergeCell ref="B502:L502"/>
    <mergeCell ref="B503:D503"/>
    <mergeCell ref="E503:L503"/>
    <mergeCell ref="B505:B506"/>
    <mergeCell ref="C505:D505"/>
    <mergeCell ref="E505:E506"/>
    <mergeCell ref="F505:H505"/>
    <mergeCell ref="I505:I506"/>
    <mergeCell ref="J505:J506"/>
    <mergeCell ref="K505:K506"/>
    <mergeCell ref="L505:L506"/>
    <mergeCell ref="G521:H521"/>
    <mergeCell ref="J521:L521"/>
    <mergeCell ref="M505:N505"/>
    <mergeCell ref="O505:O506"/>
    <mergeCell ref="D517:F517"/>
    <mergeCell ref="G517:H517"/>
    <mergeCell ref="J517:L517"/>
    <mergeCell ref="G518:H518"/>
    <mergeCell ref="J518:L518"/>
    <mergeCell ref="D520:F520"/>
    <mergeCell ref="G520:H520"/>
    <mergeCell ref="J520:L520"/>
  </mergeCells>
  <pageMargins left="0.2" right="0.2" top="0.21" bottom="0.2" header="0.2" footer="0.2"/>
  <pageSetup paperSize="9" scale="53" fitToHeight="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Q831"/>
  <sheetViews>
    <sheetView topLeftCell="C1" zoomScale="120" zoomScaleNormal="120" workbookViewId="0">
      <selection activeCell="H837" sqref="H837"/>
    </sheetView>
  </sheetViews>
  <sheetFormatPr defaultRowHeight="16.5"/>
  <cols>
    <col min="1" max="1" width="2" style="9" hidden="1" customWidth="1"/>
    <col min="2" max="2" width="28.85546875" style="9" customWidth="1"/>
    <col min="3" max="3" width="27" style="9" customWidth="1"/>
    <col min="4" max="4" width="22.28515625" style="9" customWidth="1"/>
    <col min="5" max="5" width="19.42578125" style="9" customWidth="1"/>
    <col min="6" max="6" width="18.7109375" style="9" customWidth="1"/>
    <col min="7" max="7" width="19.85546875" style="9" customWidth="1"/>
    <col min="8" max="8" width="19" style="9" customWidth="1"/>
    <col min="9" max="9" width="19.85546875" style="9" customWidth="1"/>
    <col min="10" max="10" width="45" style="9" customWidth="1"/>
    <col min="11" max="16384" width="9.140625" style="9"/>
  </cols>
  <sheetData>
    <row r="1" spans="2:10">
      <c r="H1" s="13"/>
      <c r="I1" s="258" t="s">
        <v>126</v>
      </c>
      <c r="J1" s="258"/>
    </row>
    <row r="2" spans="2:10">
      <c r="F2" s="30"/>
      <c r="G2" s="30"/>
      <c r="H2" s="30"/>
    </row>
    <row r="3" spans="2:10">
      <c r="B3" s="259" t="s">
        <v>120</v>
      </c>
      <c r="C3" s="259"/>
      <c r="D3" s="259"/>
      <c r="E3" s="259"/>
      <c r="F3" s="259"/>
      <c r="G3" s="259"/>
      <c r="H3" s="259"/>
      <c r="I3" s="259"/>
    </row>
    <row r="4" spans="2:10">
      <c r="B4" s="259" t="s">
        <v>127</v>
      </c>
      <c r="C4" s="259"/>
      <c r="D4" s="259"/>
      <c r="E4" s="259"/>
      <c r="F4" s="259"/>
      <c r="G4" s="259"/>
      <c r="H4" s="259"/>
      <c r="I4" s="259"/>
    </row>
    <row r="5" spans="2:10">
      <c r="B5" s="259" t="s">
        <v>273</v>
      </c>
      <c r="C5" s="259"/>
      <c r="D5" s="259"/>
      <c r="E5" s="259"/>
      <c r="F5" s="259"/>
      <c r="G5" s="259"/>
      <c r="H5" s="259"/>
      <c r="I5" s="259"/>
    </row>
    <row r="6" spans="2:10">
      <c r="J6" s="12"/>
    </row>
    <row r="7" spans="2:10">
      <c r="B7" s="252" t="s">
        <v>29</v>
      </c>
      <c r="C7" s="29" t="s">
        <v>30</v>
      </c>
      <c r="D7" s="260" t="s">
        <v>144</v>
      </c>
      <c r="E7" s="254"/>
      <c r="F7" s="254"/>
      <c r="G7" s="254"/>
      <c r="H7" s="254"/>
      <c r="I7" s="261"/>
      <c r="J7" s="12"/>
    </row>
    <row r="8" spans="2:10">
      <c r="B8" s="252"/>
      <c r="C8" s="29" t="s">
        <v>31</v>
      </c>
      <c r="D8" s="250">
        <v>104021</v>
      </c>
      <c r="E8" s="250"/>
      <c r="F8" s="250"/>
      <c r="G8" s="250"/>
      <c r="H8" s="250"/>
      <c r="I8" s="250"/>
    </row>
    <row r="9" spans="2:10">
      <c r="B9" s="251"/>
      <c r="C9" s="251"/>
      <c r="D9" s="251"/>
      <c r="E9" s="251"/>
      <c r="F9" s="251"/>
      <c r="G9" s="251"/>
      <c r="H9" s="251"/>
      <c r="I9" s="251"/>
    </row>
    <row r="10" spans="2:10">
      <c r="B10" s="252" t="s">
        <v>32</v>
      </c>
      <c r="C10" s="29" t="s">
        <v>30</v>
      </c>
      <c r="D10" s="260" t="s">
        <v>144</v>
      </c>
      <c r="E10" s="254"/>
      <c r="F10" s="254"/>
      <c r="G10" s="254"/>
      <c r="H10" s="254"/>
      <c r="I10" s="261"/>
    </row>
    <row r="11" spans="2:10">
      <c r="B11" s="252"/>
      <c r="C11" s="29" t="s">
        <v>31</v>
      </c>
      <c r="D11" s="250">
        <v>104021</v>
      </c>
      <c r="E11" s="250"/>
      <c r="F11" s="250"/>
      <c r="G11" s="250"/>
      <c r="H11" s="250"/>
      <c r="I11" s="250"/>
    </row>
    <row r="12" spans="2:10">
      <c r="B12" s="254"/>
      <c r="C12" s="254"/>
      <c r="D12" s="254"/>
      <c r="E12" s="254"/>
      <c r="F12" s="254"/>
      <c r="G12" s="254"/>
      <c r="H12" s="254"/>
      <c r="I12" s="254"/>
    </row>
    <row r="13" spans="2:10">
      <c r="B13" s="252" t="s">
        <v>33</v>
      </c>
      <c r="C13" s="252"/>
      <c r="D13" s="260" t="s">
        <v>144</v>
      </c>
      <c r="E13" s="254"/>
      <c r="F13" s="254"/>
      <c r="G13" s="254"/>
      <c r="H13" s="254"/>
      <c r="I13" s="261"/>
    </row>
    <row r="14" spans="2:10">
      <c r="B14" s="251"/>
      <c r="C14" s="251"/>
      <c r="D14" s="286"/>
      <c r="E14" s="286"/>
      <c r="F14" s="286"/>
      <c r="G14" s="286"/>
      <c r="H14" s="286"/>
    </row>
    <row r="15" spans="2:10">
      <c r="B15" s="252" t="s">
        <v>34</v>
      </c>
      <c r="C15" s="252"/>
      <c r="D15" s="250">
        <v>1006</v>
      </c>
      <c r="E15" s="250"/>
      <c r="F15" s="250"/>
      <c r="G15" s="250"/>
      <c r="H15" s="250"/>
      <c r="I15" s="250"/>
    </row>
    <row r="16" spans="2:10">
      <c r="B16" s="254"/>
      <c r="C16" s="254"/>
      <c r="D16" s="254"/>
      <c r="E16" s="254"/>
      <c r="F16" s="254"/>
      <c r="G16" s="254"/>
      <c r="H16" s="254"/>
      <c r="I16" s="254"/>
    </row>
    <row r="17" spans="2:10">
      <c r="B17" s="255" t="s">
        <v>123</v>
      </c>
      <c r="C17" s="29" t="s">
        <v>37</v>
      </c>
      <c r="D17" s="257" t="s">
        <v>142</v>
      </c>
      <c r="E17" s="257"/>
      <c r="F17" s="257"/>
      <c r="G17" s="257"/>
      <c r="H17" s="257"/>
      <c r="I17" s="257"/>
    </row>
    <row r="18" spans="2:10">
      <c r="B18" s="255"/>
      <c r="C18" s="29" t="s">
        <v>38</v>
      </c>
      <c r="D18" s="276" t="s">
        <v>142</v>
      </c>
      <c r="E18" s="277"/>
      <c r="F18" s="277"/>
      <c r="G18" s="277"/>
      <c r="H18" s="277"/>
      <c r="I18" s="278"/>
    </row>
    <row r="19" spans="2:10">
      <c r="B19" s="255"/>
      <c r="C19" s="29" t="s">
        <v>39</v>
      </c>
      <c r="D19" s="257" t="s">
        <v>143</v>
      </c>
      <c r="E19" s="257"/>
      <c r="F19" s="257"/>
      <c r="G19" s="257"/>
      <c r="H19" s="257"/>
      <c r="I19" s="257"/>
    </row>
    <row r="20" spans="2:10">
      <c r="B20" s="251"/>
      <c r="C20" s="251"/>
      <c r="D20" s="286"/>
      <c r="E20" s="286"/>
      <c r="F20" s="286"/>
      <c r="G20" s="286"/>
      <c r="H20" s="286"/>
    </row>
    <row r="21" spans="2:10">
      <c r="B21" s="241" t="s">
        <v>124</v>
      </c>
      <c r="C21" s="29" t="s">
        <v>41</v>
      </c>
      <c r="D21" s="247" t="s">
        <v>185</v>
      </c>
      <c r="E21" s="248"/>
      <c r="F21" s="248"/>
      <c r="G21" s="248"/>
      <c r="H21" s="248"/>
      <c r="I21" s="249"/>
    </row>
    <row r="22" spans="2:10">
      <c r="B22" s="243"/>
      <c r="C22" s="29" t="s">
        <v>42</v>
      </c>
      <c r="D22" s="250">
        <v>1006</v>
      </c>
      <c r="E22" s="250"/>
      <c r="F22" s="250"/>
      <c r="G22" s="250"/>
      <c r="H22" s="250"/>
      <c r="I22" s="250"/>
    </row>
    <row r="23" spans="2:10">
      <c r="B23" s="243"/>
      <c r="C23" s="29" t="s">
        <v>43</v>
      </c>
      <c r="D23" s="247" t="s">
        <v>246</v>
      </c>
      <c r="E23" s="248"/>
      <c r="F23" s="248"/>
      <c r="G23" s="248"/>
      <c r="H23" s="248"/>
      <c r="I23" s="249"/>
    </row>
    <row r="24" spans="2:10">
      <c r="B24" s="245"/>
      <c r="C24" s="29" t="s">
        <v>44</v>
      </c>
      <c r="D24" s="250">
        <v>11004</v>
      </c>
      <c r="E24" s="250"/>
      <c r="F24" s="250"/>
      <c r="G24" s="250"/>
      <c r="H24" s="250"/>
      <c r="I24" s="250"/>
    </row>
    <row r="25" spans="2:10">
      <c r="B25" s="251"/>
      <c r="C25" s="251"/>
      <c r="D25" s="286"/>
      <c r="E25" s="286"/>
      <c r="F25" s="286"/>
      <c r="G25" s="286"/>
      <c r="H25" s="286"/>
    </row>
    <row r="26" spans="2:10">
      <c r="B26" s="252" t="s">
        <v>125</v>
      </c>
      <c r="C26" s="252"/>
      <c r="D26" s="250" t="s">
        <v>146</v>
      </c>
      <c r="E26" s="250"/>
      <c r="F26" s="250"/>
      <c r="G26" s="250"/>
      <c r="H26" s="250"/>
      <c r="I26" s="250"/>
    </row>
    <row r="28" spans="2:10" ht="55.5" customHeight="1">
      <c r="B28" s="33"/>
      <c r="C28" s="33"/>
      <c r="D28" s="293" t="s">
        <v>128</v>
      </c>
      <c r="E28" s="294"/>
      <c r="F28" s="293" t="s">
        <v>129</v>
      </c>
      <c r="G28" s="294"/>
      <c r="H28" s="295" t="s">
        <v>130</v>
      </c>
      <c r="I28" s="295" t="s">
        <v>131</v>
      </c>
      <c r="J28" s="295" t="s">
        <v>132</v>
      </c>
    </row>
    <row r="29" spans="2:10" ht="54.75" customHeight="1">
      <c r="B29" s="29" t="s">
        <v>133</v>
      </c>
      <c r="C29" s="36">
        <v>1006</v>
      </c>
      <c r="D29" s="3" t="s">
        <v>2</v>
      </c>
      <c r="E29" s="3" t="s">
        <v>134</v>
      </c>
      <c r="F29" s="3" t="s">
        <v>2</v>
      </c>
      <c r="G29" s="3" t="s">
        <v>134</v>
      </c>
      <c r="H29" s="296"/>
      <c r="I29" s="296"/>
      <c r="J29" s="296"/>
    </row>
    <row r="30" spans="2:10">
      <c r="B30" s="29" t="s">
        <v>135</v>
      </c>
      <c r="C30" s="36">
        <v>11004</v>
      </c>
      <c r="D30" s="3">
        <v>1</v>
      </c>
      <c r="E30" s="3">
        <v>2</v>
      </c>
      <c r="F30" s="3">
        <v>3</v>
      </c>
      <c r="G30" s="3">
        <v>4</v>
      </c>
      <c r="H30" s="3">
        <v>5</v>
      </c>
      <c r="I30" s="3">
        <v>6</v>
      </c>
      <c r="J30" s="3">
        <v>7</v>
      </c>
    </row>
    <row r="31" spans="2:10" ht="18.75" customHeight="1">
      <c r="B31" s="29" t="s">
        <v>136</v>
      </c>
      <c r="C31" s="247" t="s">
        <v>196</v>
      </c>
      <c r="D31" s="248"/>
      <c r="E31" s="248"/>
      <c r="F31" s="248"/>
      <c r="G31" s="248"/>
      <c r="H31" s="248"/>
      <c r="I31" s="248"/>
      <c r="J31" s="249"/>
    </row>
    <row r="32" spans="2:10" ht="144.75" customHeight="1">
      <c r="B32" s="29" t="s">
        <v>250</v>
      </c>
      <c r="C32" s="109" t="s">
        <v>195</v>
      </c>
      <c r="D32" s="34" t="s">
        <v>28</v>
      </c>
      <c r="E32" s="34" t="s">
        <v>28</v>
      </c>
      <c r="F32" s="34" t="s">
        <v>28</v>
      </c>
      <c r="G32" s="11"/>
      <c r="H32" s="34" t="s">
        <v>28</v>
      </c>
      <c r="I32" s="34" t="s">
        <v>28</v>
      </c>
      <c r="J32" s="34" t="s">
        <v>28</v>
      </c>
    </row>
    <row r="33" spans="2:10" ht="32.25" customHeight="1">
      <c r="B33" s="29" t="s">
        <v>138</v>
      </c>
      <c r="C33" s="31" t="s">
        <v>156</v>
      </c>
      <c r="D33" s="34" t="s">
        <v>28</v>
      </c>
      <c r="E33" s="34" t="s">
        <v>28</v>
      </c>
      <c r="F33" s="34" t="s">
        <v>28</v>
      </c>
      <c r="G33" s="34" t="s">
        <v>27</v>
      </c>
      <c r="H33" s="34" t="s">
        <v>28</v>
      </c>
      <c r="I33" s="34" t="s">
        <v>28</v>
      </c>
      <c r="J33" s="34" t="s">
        <v>28</v>
      </c>
    </row>
    <row r="34" spans="2:10" ht="102" customHeight="1">
      <c r="B34" s="221" t="s">
        <v>139</v>
      </c>
      <c r="C34" s="109" t="s">
        <v>267</v>
      </c>
      <c r="D34" s="34" t="s">
        <v>28</v>
      </c>
      <c r="E34" s="34" t="s">
        <v>28</v>
      </c>
      <c r="F34" s="34" t="s">
        <v>28</v>
      </c>
      <c r="G34" s="11"/>
      <c r="H34" s="34" t="s">
        <v>28</v>
      </c>
      <c r="I34" s="34" t="s">
        <v>28</v>
      </c>
      <c r="J34" s="34" t="s">
        <v>28</v>
      </c>
    </row>
    <row r="35" spans="2:10" ht="19.5" customHeight="1">
      <c r="B35" s="297" t="s">
        <v>140</v>
      </c>
      <c r="C35" s="297"/>
      <c r="D35" s="33"/>
      <c r="E35" s="33"/>
      <c r="F35" s="33"/>
      <c r="G35" s="33"/>
      <c r="H35" s="33"/>
      <c r="I35" s="33"/>
      <c r="J35" s="33"/>
    </row>
    <row r="36" spans="2:10" ht="34.5" customHeight="1">
      <c r="B36" s="315" t="s">
        <v>158</v>
      </c>
      <c r="C36" s="315"/>
      <c r="D36" s="37">
        <v>1</v>
      </c>
      <c r="E36" s="122">
        <f t="shared" ref="E36:E37" si="0">D36</f>
        <v>1</v>
      </c>
      <c r="F36" s="122"/>
      <c r="G36" s="122">
        <f t="shared" ref="G36:G40" si="1">F36</f>
        <v>0</v>
      </c>
      <c r="H36" s="122">
        <v>1</v>
      </c>
      <c r="I36" s="37"/>
      <c r="J36" s="11"/>
    </row>
    <row r="37" spans="2:10" ht="30" customHeight="1">
      <c r="B37" s="315" t="s">
        <v>159</v>
      </c>
      <c r="C37" s="315"/>
      <c r="D37" s="37">
        <v>1</v>
      </c>
      <c r="E37" s="122">
        <f t="shared" si="0"/>
        <v>1</v>
      </c>
      <c r="F37" s="122"/>
      <c r="G37" s="122">
        <f t="shared" si="1"/>
        <v>0</v>
      </c>
      <c r="H37" s="122">
        <v>1</v>
      </c>
      <c r="I37" s="37"/>
      <c r="J37" s="11"/>
    </row>
    <row r="38" spans="2:10" ht="63" customHeight="1">
      <c r="B38" s="315" t="s">
        <v>220</v>
      </c>
      <c r="C38" s="315"/>
      <c r="D38" s="37">
        <v>95</v>
      </c>
      <c r="E38" s="122">
        <f>D38</f>
        <v>95</v>
      </c>
      <c r="F38" s="122"/>
      <c r="G38" s="37">
        <f t="shared" si="1"/>
        <v>0</v>
      </c>
      <c r="H38" s="122">
        <v>95</v>
      </c>
      <c r="I38" s="37"/>
      <c r="J38" s="11"/>
    </row>
    <row r="39" spans="2:10" ht="25.5" customHeight="1">
      <c r="B39" s="291" t="s">
        <v>197</v>
      </c>
      <c r="C39" s="292"/>
      <c r="D39" s="37">
        <v>1</v>
      </c>
      <c r="E39" s="37">
        <f t="shared" ref="E39:E40" si="2">D39</f>
        <v>1</v>
      </c>
      <c r="F39" s="122"/>
      <c r="G39" s="37">
        <f t="shared" si="1"/>
        <v>0</v>
      </c>
      <c r="H39" s="122">
        <v>1</v>
      </c>
      <c r="I39" s="37"/>
      <c r="J39" s="35"/>
    </row>
    <row r="40" spans="2:10" ht="65.25" customHeight="1" thickBot="1">
      <c r="B40" s="298" t="s">
        <v>141</v>
      </c>
      <c r="C40" s="298"/>
      <c r="D40" s="152">
        <v>37183.699999999997</v>
      </c>
      <c r="E40" s="152">
        <f t="shared" si="2"/>
        <v>37183.699999999997</v>
      </c>
      <c r="F40" s="152">
        <v>7711.5</v>
      </c>
      <c r="G40" s="152">
        <f t="shared" si="1"/>
        <v>7711.5</v>
      </c>
      <c r="H40" s="152">
        <v>7176.82</v>
      </c>
      <c r="I40" s="152">
        <f t="shared" ref="I40" si="3">G40-H40</f>
        <v>534.68000000000029</v>
      </c>
      <c r="J40" s="210" t="s">
        <v>270</v>
      </c>
    </row>
    <row r="42" spans="2:10" s="124" customFormat="1"/>
    <row r="43" spans="2:10" s="124" customFormat="1"/>
    <row r="44" spans="2:10">
      <c r="B44" s="126" t="s">
        <v>291</v>
      </c>
    </row>
    <row r="45" spans="2:10" ht="16.5" customHeight="1">
      <c r="C45" s="290" t="s">
        <v>66</v>
      </c>
      <c r="D45" s="290"/>
      <c r="E45" s="290"/>
      <c r="F45" s="237" t="s">
        <v>67</v>
      </c>
      <c r="G45" s="237"/>
      <c r="H45" s="240" t="s">
        <v>296</v>
      </c>
      <c r="I45" s="240"/>
      <c r="J45" s="240"/>
    </row>
    <row r="46" spans="2:10">
      <c r="C46" s="8"/>
      <c r="D46" s="8"/>
      <c r="E46" s="1"/>
      <c r="F46" s="237" t="s">
        <v>68</v>
      </c>
      <c r="G46" s="237"/>
      <c r="H46" s="237" t="s">
        <v>69</v>
      </c>
      <c r="I46" s="237"/>
      <c r="J46" s="237"/>
    </row>
    <row r="47" spans="2:10">
      <c r="B47" s="28" t="s">
        <v>70</v>
      </c>
      <c r="D47" s="8"/>
      <c r="E47" s="8"/>
      <c r="F47" s="8"/>
      <c r="G47" s="8"/>
    </row>
    <row r="48" spans="2:10" ht="16.5" customHeight="1">
      <c r="C48" s="290" t="s">
        <v>71</v>
      </c>
      <c r="D48" s="290"/>
      <c r="E48" s="290"/>
      <c r="F48" s="237" t="s">
        <v>67</v>
      </c>
      <c r="G48" s="237"/>
      <c r="H48" s="240" t="s">
        <v>193</v>
      </c>
      <c r="I48" s="240"/>
      <c r="J48" s="240"/>
    </row>
    <row r="49" spans="2:10">
      <c r="C49" s="8"/>
      <c r="D49" s="8"/>
      <c r="E49" s="8"/>
      <c r="F49" s="237" t="s">
        <v>68</v>
      </c>
      <c r="G49" s="237"/>
      <c r="H49" s="237" t="s">
        <v>69</v>
      </c>
      <c r="I49" s="237"/>
      <c r="J49" s="237"/>
    </row>
    <row r="51" spans="2:10">
      <c r="H51" s="13"/>
      <c r="I51" s="258" t="s">
        <v>126</v>
      </c>
      <c r="J51" s="258"/>
    </row>
    <row r="52" spans="2:10" ht="17.25" customHeight="1">
      <c r="F52" s="30"/>
      <c r="G52" s="30"/>
      <c r="H52" s="30"/>
    </row>
    <row r="53" spans="2:10">
      <c r="B53" s="259" t="s">
        <v>120</v>
      </c>
      <c r="C53" s="259"/>
      <c r="D53" s="259"/>
      <c r="E53" s="259"/>
      <c r="F53" s="259"/>
      <c r="G53" s="259"/>
      <c r="H53" s="259"/>
      <c r="I53" s="259"/>
    </row>
    <row r="54" spans="2:10">
      <c r="B54" s="259" t="s">
        <v>127</v>
      </c>
      <c r="C54" s="259"/>
      <c r="D54" s="259"/>
      <c r="E54" s="259"/>
      <c r="F54" s="259"/>
      <c r="G54" s="259"/>
      <c r="H54" s="259"/>
      <c r="I54" s="259"/>
    </row>
    <row r="55" spans="2:10">
      <c r="B55" s="259" t="s">
        <v>273</v>
      </c>
      <c r="C55" s="259"/>
      <c r="D55" s="259"/>
      <c r="E55" s="259"/>
      <c r="F55" s="259"/>
      <c r="G55" s="259"/>
      <c r="H55" s="259"/>
      <c r="I55" s="259"/>
    </row>
    <row r="56" spans="2:10" ht="21.75" customHeight="1">
      <c r="J56" s="12"/>
    </row>
    <row r="57" spans="2:10">
      <c r="B57" s="252" t="s">
        <v>29</v>
      </c>
      <c r="C57" s="29" t="s">
        <v>30</v>
      </c>
      <c r="D57" s="260" t="s">
        <v>144</v>
      </c>
      <c r="E57" s="254"/>
      <c r="F57" s="254"/>
      <c r="G57" s="254"/>
      <c r="H57" s="254"/>
      <c r="I57" s="261"/>
      <c r="J57" s="12"/>
    </row>
    <row r="58" spans="2:10">
      <c r="B58" s="252"/>
      <c r="C58" s="29" t="s">
        <v>31</v>
      </c>
      <c r="D58" s="250">
        <v>104021</v>
      </c>
      <c r="E58" s="250"/>
      <c r="F58" s="250"/>
      <c r="G58" s="250"/>
      <c r="H58" s="250"/>
      <c r="I58" s="250"/>
    </row>
    <row r="59" spans="2:10">
      <c r="B59" s="251"/>
      <c r="C59" s="251"/>
      <c r="D59" s="251"/>
      <c r="E59" s="251"/>
      <c r="F59" s="251"/>
      <c r="G59" s="251"/>
      <c r="H59" s="251"/>
      <c r="I59" s="251"/>
    </row>
    <row r="60" spans="2:10">
      <c r="B60" s="252" t="s">
        <v>32</v>
      </c>
      <c r="C60" s="29" t="s">
        <v>30</v>
      </c>
      <c r="D60" s="260" t="s">
        <v>144</v>
      </c>
      <c r="E60" s="254"/>
      <c r="F60" s="254"/>
      <c r="G60" s="254"/>
      <c r="H60" s="254"/>
      <c r="I60" s="261"/>
    </row>
    <row r="61" spans="2:10">
      <c r="B61" s="252"/>
      <c r="C61" s="29" t="s">
        <v>31</v>
      </c>
      <c r="D61" s="250">
        <v>104021</v>
      </c>
      <c r="E61" s="250"/>
      <c r="F61" s="250"/>
      <c r="G61" s="250"/>
      <c r="H61" s="250"/>
      <c r="I61" s="250"/>
    </row>
    <row r="62" spans="2:10">
      <c r="B62" s="254"/>
      <c r="C62" s="254"/>
      <c r="D62" s="254"/>
      <c r="E62" s="254"/>
      <c r="F62" s="254"/>
      <c r="G62" s="254"/>
      <c r="H62" s="254"/>
      <c r="I62" s="254"/>
    </row>
    <row r="63" spans="2:10">
      <c r="B63" s="252" t="s">
        <v>33</v>
      </c>
      <c r="C63" s="252"/>
      <c r="D63" s="260" t="s">
        <v>144</v>
      </c>
      <c r="E63" s="254"/>
      <c r="F63" s="254"/>
      <c r="G63" s="254"/>
      <c r="H63" s="254"/>
      <c r="I63" s="261"/>
    </row>
    <row r="64" spans="2:10">
      <c r="B64" s="251"/>
      <c r="C64" s="251"/>
      <c r="D64" s="286"/>
      <c r="E64" s="286"/>
      <c r="F64" s="286"/>
      <c r="G64" s="286"/>
      <c r="H64" s="286"/>
    </row>
    <row r="65" spans="2:10">
      <c r="B65" s="252" t="s">
        <v>34</v>
      </c>
      <c r="C65" s="252"/>
      <c r="D65" s="250">
        <v>1006</v>
      </c>
      <c r="E65" s="250"/>
      <c r="F65" s="250"/>
      <c r="G65" s="250"/>
      <c r="H65" s="250"/>
      <c r="I65" s="250"/>
    </row>
    <row r="66" spans="2:10">
      <c r="B66" s="254"/>
      <c r="C66" s="254"/>
      <c r="D66" s="254"/>
      <c r="E66" s="254"/>
      <c r="F66" s="254"/>
      <c r="G66" s="254"/>
      <c r="H66" s="254"/>
      <c r="I66" s="254"/>
    </row>
    <row r="67" spans="2:10">
      <c r="B67" s="255" t="s">
        <v>123</v>
      </c>
      <c r="C67" s="29" t="s">
        <v>37</v>
      </c>
      <c r="D67" s="257" t="s">
        <v>142</v>
      </c>
      <c r="E67" s="257"/>
      <c r="F67" s="257"/>
      <c r="G67" s="257"/>
      <c r="H67" s="257"/>
      <c r="I67" s="257"/>
    </row>
    <row r="68" spans="2:10">
      <c r="B68" s="255"/>
      <c r="C68" s="29" t="s">
        <v>38</v>
      </c>
      <c r="D68" s="276" t="s">
        <v>186</v>
      </c>
      <c r="E68" s="277"/>
      <c r="F68" s="277"/>
      <c r="G68" s="277"/>
      <c r="H68" s="277"/>
      <c r="I68" s="278"/>
    </row>
    <row r="69" spans="2:10">
      <c r="B69" s="255"/>
      <c r="C69" s="29" t="s">
        <v>39</v>
      </c>
      <c r="D69" s="257" t="s">
        <v>142</v>
      </c>
      <c r="E69" s="257"/>
      <c r="F69" s="257"/>
      <c r="G69" s="257"/>
      <c r="H69" s="257"/>
      <c r="I69" s="257"/>
    </row>
    <row r="70" spans="2:10">
      <c r="B70" s="251"/>
      <c r="C70" s="251"/>
      <c r="D70" s="286"/>
      <c r="E70" s="286"/>
      <c r="F70" s="286"/>
      <c r="G70" s="286"/>
      <c r="H70" s="286"/>
    </row>
    <row r="71" spans="2:10">
      <c r="B71" s="241" t="s">
        <v>124</v>
      </c>
      <c r="C71" s="29" t="s">
        <v>41</v>
      </c>
      <c r="D71" s="247" t="s">
        <v>185</v>
      </c>
      <c r="E71" s="248"/>
      <c r="F71" s="248"/>
      <c r="G71" s="248"/>
      <c r="H71" s="248"/>
      <c r="I71" s="249"/>
    </row>
    <row r="72" spans="2:10">
      <c r="B72" s="243"/>
      <c r="C72" s="29" t="s">
        <v>42</v>
      </c>
      <c r="D72" s="250">
        <v>1006</v>
      </c>
      <c r="E72" s="250"/>
      <c r="F72" s="250"/>
      <c r="G72" s="250"/>
      <c r="H72" s="250"/>
      <c r="I72" s="250"/>
    </row>
    <row r="73" spans="2:10">
      <c r="B73" s="243"/>
      <c r="C73" s="29" t="s">
        <v>43</v>
      </c>
      <c r="D73" s="247" t="s">
        <v>198</v>
      </c>
      <c r="E73" s="248"/>
      <c r="F73" s="248"/>
      <c r="G73" s="248"/>
      <c r="H73" s="248"/>
      <c r="I73" s="249"/>
    </row>
    <row r="74" spans="2:10">
      <c r="B74" s="245"/>
      <c r="C74" s="29" t="s">
        <v>44</v>
      </c>
      <c r="D74" s="250">
        <v>13001</v>
      </c>
      <c r="E74" s="250"/>
      <c r="F74" s="250"/>
      <c r="G74" s="250"/>
      <c r="H74" s="250"/>
      <c r="I74" s="250"/>
    </row>
    <row r="75" spans="2:10">
      <c r="B75" s="251"/>
      <c r="C75" s="251"/>
      <c r="D75" s="286"/>
      <c r="E75" s="286"/>
      <c r="F75" s="286"/>
      <c r="G75" s="286"/>
      <c r="H75" s="286"/>
    </row>
    <row r="76" spans="2:10">
      <c r="B76" s="252" t="s">
        <v>125</v>
      </c>
      <c r="C76" s="252"/>
      <c r="D76" s="250" t="s">
        <v>146</v>
      </c>
      <c r="E76" s="250"/>
      <c r="F76" s="250"/>
      <c r="G76" s="250"/>
      <c r="H76" s="250"/>
      <c r="I76" s="250"/>
    </row>
    <row r="78" spans="2:10" ht="60" customHeight="1">
      <c r="B78" s="33"/>
      <c r="C78" s="33"/>
      <c r="D78" s="293" t="s">
        <v>128</v>
      </c>
      <c r="E78" s="294"/>
      <c r="F78" s="293" t="s">
        <v>129</v>
      </c>
      <c r="G78" s="294"/>
      <c r="H78" s="295" t="s">
        <v>130</v>
      </c>
      <c r="I78" s="295" t="s">
        <v>131</v>
      </c>
      <c r="J78" s="295" t="s">
        <v>132</v>
      </c>
    </row>
    <row r="79" spans="2:10" ht="30" customHeight="1">
      <c r="B79" s="29" t="s">
        <v>133</v>
      </c>
      <c r="C79" s="36">
        <v>1006</v>
      </c>
      <c r="D79" s="3" t="s">
        <v>2</v>
      </c>
      <c r="E79" s="3" t="s">
        <v>134</v>
      </c>
      <c r="F79" s="3" t="s">
        <v>2</v>
      </c>
      <c r="G79" s="3" t="s">
        <v>134</v>
      </c>
      <c r="H79" s="296"/>
      <c r="I79" s="296"/>
      <c r="J79" s="296"/>
    </row>
    <row r="80" spans="2:10" ht="18" customHeight="1">
      <c r="B80" s="29" t="s">
        <v>135</v>
      </c>
      <c r="C80" s="36">
        <v>13001</v>
      </c>
      <c r="D80" s="3">
        <v>1</v>
      </c>
      <c r="E80" s="3">
        <v>2</v>
      </c>
      <c r="F80" s="3">
        <v>3</v>
      </c>
      <c r="G80" s="3">
        <v>4</v>
      </c>
      <c r="H80" s="3">
        <v>5</v>
      </c>
      <c r="I80" s="3">
        <v>6</v>
      </c>
      <c r="J80" s="3">
        <v>7</v>
      </c>
    </row>
    <row r="81" spans="2:10" ht="33" customHeight="1">
      <c r="B81" s="29" t="s">
        <v>136</v>
      </c>
      <c r="C81" s="247" t="s">
        <v>198</v>
      </c>
      <c r="D81" s="248"/>
      <c r="E81" s="248"/>
      <c r="F81" s="248"/>
      <c r="G81" s="248"/>
      <c r="H81" s="248"/>
      <c r="I81" s="248"/>
      <c r="J81" s="249"/>
    </row>
    <row r="82" spans="2:10" ht="51.75" customHeight="1">
      <c r="B82" s="29" t="s">
        <v>250</v>
      </c>
      <c r="C82" s="31" t="s">
        <v>199</v>
      </c>
      <c r="D82" s="34" t="s">
        <v>28</v>
      </c>
      <c r="E82" s="34" t="s">
        <v>28</v>
      </c>
      <c r="F82" s="34" t="s">
        <v>28</v>
      </c>
      <c r="G82" s="11"/>
      <c r="H82" s="34" t="s">
        <v>28</v>
      </c>
      <c r="I82" s="34" t="s">
        <v>28</v>
      </c>
      <c r="J82" s="34" t="s">
        <v>28</v>
      </c>
    </row>
    <row r="83" spans="2:10" ht="40.5" customHeight="1">
      <c r="B83" s="29" t="s">
        <v>138</v>
      </c>
      <c r="C83" s="31" t="s">
        <v>200</v>
      </c>
      <c r="D83" s="34" t="s">
        <v>28</v>
      </c>
      <c r="E83" s="34" t="s">
        <v>28</v>
      </c>
      <c r="F83" s="34" t="s">
        <v>28</v>
      </c>
      <c r="G83" s="34" t="s">
        <v>27</v>
      </c>
      <c r="H83" s="34" t="s">
        <v>28</v>
      </c>
      <c r="I83" s="34" t="s">
        <v>28</v>
      </c>
      <c r="J83" s="34" t="s">
        <v>28</v>
      </c>
    </row>
    <row r="84" spans="2:10" ht="48" customHeight="1">
      <c r="B84" s="149" t="s">
        <v>139</v>
      </c>
      <c r="C84" s="31" t="s">
        <v>160</v>
      </c>
      <c r="D84" s="34" t="s">
        <v>28</v>
      </c>
      <c r="E84" s="34" t="s">
        <v>28</v>
      </c>
      <c r="F84" s="34" t="s">
        <v>28</v>
      </c>
      <c r="G84" s="11"/>
      <c r="H84" s="34" t="s">
        <v>28</v>
      </c>
      <c r="I84" s="34" t="s">
        <v>28</v>
      </c>
      <c r="J84" s="34" t="s">
        <v>28</v>
      </c>
    </row>
    <row r="85" spans="2:10" ht="42" customHeight="1">
      <c r="B85" s="297" t="s">
        <v>140</v>
      </c>
      <c r="C85" s="297"/>
      <c r="D85" s="33"/>
      <c r="E85" s="33"/>
      <c r="F85" s="33"/>
      <c r="G85" s="33"/>
      <c r="H85" s="33"/>
      <c r="I85" s="33"/>
      <c r="J85" s="33"/>
    </row>
    <row r="86" spans="2:10" ht="186.75" customHeight="1" thickBot="1">
      <c r="B86" s="298" t="s">
        <v>141</v>
      </c>
      <c r="C86" s="298"/>
      <c r="D86" s="106">
        <v>323135186</v>
      </c>
      <c r="E86" s="106">
        <v>345135186</v>
      </c>
      <c r="F86" s="106">
        <v>43686997.899999999</v>
      </c>
      <c r="G86" s="106">
        <f>F86</f>
        <v>43686997.899999999</v>
      </c>
      <c r="H86" s="106">
        <v>39641622.869999997</v>
      </c>
      <c r="I86" s="106">
        <f>G86-H86</f>
        <v>4045375.0300000012</v>
      </c>
      <c r="J86" s="211" t="s">
        <v>293</v>
      </c>
    </row>
    <row r="87" spans="2:10" s="124" customFormat="1" ht="22.5" customHeight="1">
      <c r="B87" s="170"/>
      <c r="C87" s="170"/>
      <c r="D87" s="168"/>
      <c r="E87" s="168"/>
      <c r="F87" s="168"/>
      <c r="G87" s="168"/>
      <c r="H87" s="168"/>
      <c r="I87" s="168"/>
      <c r="J87" s="169"/>
    </row>
    <row r="88" spans="2:10" s="124" customFormat="1" ht="22.5" customHeight="1">
      <c r="B88" s="170"/>
      <c r="C88" s="170"/>
      <c r="D88" s="168"/>
      <c r="E88" s="168"/>
      <c r="F88" s="168"/>
      <c r="G88" s="168"/>
      <c r="H88" s="168"/>
      <c r="I88" s="168"/>
      <c r="J88" s="169"/>
    </row>
    <row r="89" spans="2:10" s="124" customFormat="1" ht="22.5" customHeight="1">
      <c r="B89" s="170"/>
      <c r="C89" s="170"/>
      <c r="D89" s="168"/>
      <c r="E89" s="168"/>
      <c r="F89" s="168"/>
      <c r="G89" s="168"/>
      <c r="H89" s="168"/>
      <c r="I89" s="168"/>
      <c r="J89" s="169"/>
    </row>
    <row r="90" spans="2:10" ht="16.5" customHeight="1">
      <c r="B90" s="126" t="s">
        <v>291</v>
      </c>
      <c r="C90" s="290" t="s">
        <v>66</v>
      </c>
      <c r="D90" s="290"/>
      <c r="E90" s="290"/>
      <c r="F90" s="237" t="s">
        <v>67</v>
      </c>
      <c r="G90" s="237"/>
      <c r="H90" s="240" t="s">
        <v>296</v>
      </c>
      <c r="I90" s="240"/>
      <c r="J90" s="240"/>
    </row>
    <row r="91" spans="2:10">
      <c r="C91" s="8"/>
      <c r="D91" s="8"/>
      <c r="E91" s="1"/>
      <c r="F91" s="237" t="s">
        <v>68</v>
      </c>
      <c r="G91" s="237"/>
      <c r="H91" s="237" t="s">
        <v>69</v>
      </c>
      <c r="I91" s="237"/>
      <c r="J91" s="237"/>
    </row>
    <row r="92" spans="2:10">
      <c r="B92" s="28" t="s">
        <v>70</v>
      </c>
      <c r="D92" s="8"/>
      <c r="E92" s="8"/>
      <c r="F92" s="8"/>
      <c r="G92" s="8"/>
    </row>
    <row r="93" spans="2:10" ht="16.5" customHeight="1">
      <c r="C93" s="290" t="s">
        <v>71</v>
      </c>
      <c r="D93" s="290"/>
      <c r="E93" s="290"/>
      <c r="F93" s="237" t="s">
        <v>67</v>
      </c>
      <c r="G93" s="237"/>
      <c r="H93" s="240" t="s">
        <v>193</v>
      </c>
      <c r="I93" s="240"/>
      <c r="J93" s="240"/>
    </row>
    <row r="94" spans="2:10">
      <c r="C94" s="8"/>
      <c r="D94" s="8"/>
      <c r="E94" s="8"/>
      <c r="F94" s="237" t="s">
        <v>68</v>
      </c>
      <c r="G94" s="237"/>
      <c r="H94" s="237" t="s">
        <v>69</v>
      </c>
      <c r="I94" s="237"/>
      <c r="J94" s="237"/>
    </row>
    <row r="95" spans="2:10" s="124" customFormat="1">
      <c r="C95" s="8"/>
      <c r="D95" s="8"/>
      <c r="E95" s="8"/>
      <c r="F95" s="135"/>
      <c r="G95" s="135"/>
      <c r="H95" s="135"/>
      <c r="I95" s="135"/>
      <c r="J95" s="135"/>
    </row>
    <row r="96" spans="2:10">
      <c r="H96" s="13"/>
      <c r="I96" s="258" t="s">
        <v>126</v>
      </c>
      <c r="J96" s="258"/>
    </row>
    <row r="97" spans="2:10" ht="15" customHeight="1">
      <c r="F97" s="100"/>
      <c r="G97" s="100"/>
      <c r="H97" s="100"/>
    </row>
    <row r="98" spans="2:10">
      <c r="B98" s="259" t="s">
        <v>120</v>
      </c>
      <c r="C98" s="259"/>
      <c r="D98" s="259"/>
      <c r="E98" s="259"/>
      <c r="F98" s="259"/>
      <c r="G98" s="259"/>
      <c r="H98" s="259"/>
      <c r="I98" s="259"/>
    </row>
    <row r="99" spans="2:10">
      <c r="B99" s="259" t="s">
        <v>127</v>
      </c>
      <c r="C99" s="259"/>
      <c r="D99" s="259"/>
      <c r="E99" s="259"/>
      <c r="F99" s="259"/>
      <c r="G99" s="259"/>
      <c r="H99" s="259"/>
      <c r="I99" s="259"/>
    </row>
    <row r="100" spans="2:10">
      <c r="B100" s="259" t="s">
        <v>273</v>
      </c>
      <c r="C100" s="259"/>
      <c r="D100" s="259"/>
      <c r="E100" s="259"/>
      <c r="F100" s="259"/>
      <c r="G100" s="259"/>
      <c r="H100" s="259"/>
      <c r="I100" s="259"/>
    </row>
    <row r="101" spans="2:10" ht="10.5" customHeight="1">
      <c r="J101" s="12"/>
    </row>
    <row r="102" spans="2:10">
      <c r="B102" s="252" t="s">
        <v>29</v>
      </c>
      <c r="C102" s="99" t="s">
        <v>30</v>
      </c>
      <c r="D102" s="260" t="s">
        <v>144</v>
      </c>
      <c r="E102" s="254"/>
      <c r="F102" s="254"/>
      <c r="G102" s="254"/>
      <c r="H102" s="254"/>
      <c r="I102" s="261"/>
      <c r="J102" s="12"/>
    </row>
    <row r="103" spans="2:10">
      <c r="B103" s="252"/>
      <c r="C103" s="99" t="s">
        <v>31</v>
      </c>
      <c r="D103" s="250">
        <v>104021</v>
      </c>
      <c r="E103" s="250"/>
      <c r="F103" s="250"/>
      <c r="G103" s="250"/>
      <c r="H103" s="250"/>
      <c r="I103" s="250"/>
    </row>
    <row r="104" spans="2:10">
      <c r="B104" s="251"/>
      <c r="C104" s="251"/>
      <c r="D104" s="251"/>
      <c r="E104" s="251"/>
      <c r="F104" s="251"/>
      <c r="G104" s="251"/>
      <c r="H104" s="251"/>
      <c r="I104" s="251"/>
    </row>
    <row r="105" spans="2:10">
      <c r="B105" s="252" t="s">
        <v>32</v>
      </c>
      <c r="C105" s="99" t="s">
        <v>30</v>
      </c>
      <c r="D105" s="260" t="s">
        <v>144</v>
      </c>
      <c r="E105" s="254"/>
      <c r="F105" s="254"/>
      <c r="G105" s="254"/>
      <c r="H105" s="254"/>
      <c r="I105" s="261"/>
    </row>
    <row r="106" spans="2:10">
      <c r="B106" s="252"/>
      <c r="C106" s="99" t="s">
        <v>31</v>
      </c>
      <c r="D106" s="250">
        <v>104021</v>
      </c>
      <c r="E106" s="250"/>
      <c r="F106" s="250"/>
      <c r="G106" s="250"/>
      <c r="H106" s="250"/>
      <c r="I106" s="250"/>
    </row>
    <row r="107" spans="2:10">
      <c r="B107" s="254"/>
      <c r="C107" s="254"/>
      <c r="D107" s="254"/>
      <c r="E107" s="254"/>
      <c r="F107" s="254"/>
      <c r="G107" s="254"/>
      <c r="H107" s="254"/>
      <c r="I107" s="254"/>
    </row>
    <row r="108" spans="2:10">
      <c r="B108" s="252" t="s">
        <v>33</v>
      </c>
      <c r="C108" s="252"/>
      <c r="D108" s="260" t="s">
        <v>144</v>
      </c>
      <c r="E108" s="254"/>
      <c r="F108" s="254"/>
      <c r="G108" s="254"/>
      <c r="H108" s="254"/>
      <c r="I108" s="261"/>
    </row>
    <row r="109" spans="2:10">
      <c r="B109" s="251"/>
      <c r="C109" s="251"/>
      <c r="D109" s="286"/>
      <c r="E109" s="286"/>
      <c r="F109" s="286"/>
      <c r="G109" s="286"/>
      <c r="H109" s="286"/>
    </row>
    <row r="110" spans="2:10">
      <c r="B110" s="252" t="s">
        <v>34</v>
      </c>
      <c r="C110" s="252"/>
      <c r="D110" s="250">
        <v>1006</v>
      </c>
      <c r="E110" s="250"/>
      <c r="F110" s="250"/>
      <c r="G110" s="250"/>
      <c r="H110" s="250"/>
      <c r="I110" s="250"/>
    </row>
    <row r="111" spans="2:10">
      <c r="B111" s="254"/>
      <c r="C111" s="254"/>
      <c r="D111" s="254"/>
      <c r="E111" s="254"/>
      <c r="F111" s="254"/>
      <c r="G111" s="254"/>
      <c r="H111" s="254"/>
      <c r="I111" s="254"/>
    </row>
    <row r="112" spans="2:10">
      <c r="B112" s="255" t="s">
        <v>123</v>
      </c>
      <c r="C112" s="99" t="s">
        <v>37</v>
      </c>
      <c r="D112" s="257" t="s">
        <v>142</v>
      </c>
      <c r="E112" s="257"/>
      <c r="F112" s="257"/>
      <c r="G112" s="257"/>
      <c r="H112" s="257"/>
      <c r="I112" s="257"/>
    </row>
    <row r="113" spans="2:10">
      <c r="B113" s="255"/>
      <c r="C113" s="99" t="s">
        <v>38</v>
      </c>
      <c r="D113" s="276" t="s">
        <v>142</v>
      </c>
      <c r="E113" s="277"/>
      <c r="F113" s="277"/>
      <c r="G113" s="277"/>
      <c r="H113" s="277"/>
      <c r="I113" s="278"/>
    </row>
    <row r="114" spans="2:10">
      <c r="B114" s="255"/>
      <c r="C114" s="99" t="s">
        <v>39</v>
      </c>
      <c r="D114" s="257" t="s">
        <v>143</v>
      </c>
      <c r="E114" s="257"/>
      <c r="F114" s="257"/>
      <c r="G114" s="257"/>
      <c r="H114" s="257"/>
      <c r="I114" s="257"/>
    </row>
    <row r="115" spans="2:10" ht="11.25" customHeight="1">
      <c r="B115" s="251"/>
      <c r="C115" s="251"/>
      <c r="D115" s="286"/>
      <c r="E115" s="286"/>
      <c r="F115" s="286"/>
      <c r="G115" s="286"/>
      <c r="H115" s="286"/>
    </row>
    <row r="116" spans="2:10">
      <c r="B116" s="241" t="s">
        <v>124</v>
      </c>
      <c r="C116" s="99" t="s">
        <v>41</v>
      </c>
      <c r="D116" s="247" t="s">
        <v>185</v>
      </c>
      <c r="E116" s="248"/>
      <c r="F116" s="248"/>
      <c r="G116" s="248"/>
      <c r="H116" s="248"/>
      <c r="I116" s="249"/>
    </row>
    <row r="117" spans="2:10" ht="12.75" customHeight="1">
      <c r="B117" s="243"/>
      <c r="C117" s="99" t="s">
        <v>42</v>
      </c>
      <c r="D117" s="250">
        <v>1006</v>
      </c>
      <c r="E117" s="250"/>
      <c r="F117" s="250"/>
      <c r="G117" s="250"/>
      <c r="H117" s="250"/>
      <c r="I117" s="250"/>
    </row>
    <row r="118" spans="2:10">
      <c r="B118" s="243"/>
      <c r="C118" s="99" t="s">
        <v>43</v>
      </c>
      <c r="D118" s="247" t="s">
        <v>247</v>
      </c>
      <c r="E118" s="248"/>
      <c r="F118" s="248"/>
      <c r="G118" s="248"/>
      <c r="H118" s="248"/>
      <c r="I118" s="249"/>
    </row>
    <row r="119" spans="2:10" ht="13.5" customHeight="1">
      <c r="B119" s="245"/>
      <c r="C119" s="99" t="s">
        <v>44</v>
      </c>
      <c r="D119" s="250">
        <v>11002</v>
      </c>
      <c r="E119" s="250"/>
      <c r="F119" s="250"/>
      <c r="G119" s="250"/>
      <c r="H119" s="250"/>
      <c r="I119" s="250"/>
    </row>
    <row r="120" spans="2:10">
      <c r="B120" s="251"/>
      <c r="C120" s="251"/>
      <c r="D120" s="286"/>
      <c r="E120" s="286"/>
      <c r="F120" s="286"/>
      <c r="G120" s="286"/>
      <c r="H120" s="286"/>
    </row>
    <row r="121" spans="2:10">
      <c r="B121" s="252" t="s">
        <v>125</v>
      </c>
      <c r="C121" s="252"/>
      <c r="D121" s="250" t="s">
        <v>146</v>
      </c>
      <c r="E121" s="250"/>
      <c r="F121" s="250"/>
      <c r="G121" s="250"/>
      <c r="H121" s="250"/>
      <c r="I121" s="250"/>
    </row>
    <row r="122" spans="2:10" ht="18.75" customHeight="1">
      <c r="B122" s="78"/>
      <c r="C122" s="78"/>
      <c r="D122" s="78"/>
      <c r="E122" s="78"/>
      <c r="F122" s="78"/>
      <c r="G122" s="78"/>
      <c r="H122" s="78"/>
      <c r="I122" s="78"/>
    </row>
    <row r="123" spans="2:10" ht="39.75" customHeight="1">
      <c r="B123" s="33"/>
      <c r="C123" s="33"/>
      <c r="D123" s="293" t="s">
        <v>128</v>
      </c>
      <c r="E123" s="294"/>
      <c r="F123" s="293" t="s">
        <v>129</v>
      </c>
      <c r="G123" s="294"/>
      <c r="H123" s="295" t="s">
        <v>130</v>
      </c>
      <c r="I123" s="295" t="s">
        <v>131</v>
      </c>
      <c r="J123" s="295" t="s">
        <v>132</v>
      </c>
    </row>
    <row r="124" spans="2:10" ht="81.75" customHeight="1">
      <c r="B124" s="99" t="s">
        <v>133</v>
      </c>
      <c r="C124" s="101">
        <v>1006</v>
      </c>
      <c r="D124" s="3" t="s">
        <v>2</v>
      </c>
      <c r="E124" s="3" t="s">
        <v>134</v>
      </c>
      <c r="F124" s="3" t="s">
        <v>2</v>
      </c>
      <c r="G124" s="3" t="s">
        <v>134</v>
      </c>
      <c r="H124" s="296"/>
      <c r="I124" s="296"/>
      <c r="J124" s="296"/>
    </row>
    <row r="125" spans="2:10">
      <c r="B125" s="99" t="s">
        <v>135</v>
      </c>
      <c r="C125" s="101">
        <v>11002</v>
      </c>
      <c r="D125" s="3">
        <v>1</v>
      </c>
      <c r="E125" s="3">
        <v>2</v>
      </c>
      <c r="F125" s="3">
        <v>3</v>
      </c>
      <c r="G125" s="3">
        <v>4</v>
      </c>
      <c r="H125" s="3">
        <v>5</v>
      </c>
      <c r="I125" s="3">
        <v>6</v>
      </c>
      <c r="J125" s="3">
        <v>7</v>
      </c>
    </row>
    <row r="126" spans="2:10">
      <c r="B126" s="99" t="s">
        <v>136</v>
      </c>
      <c r="C126" s="247" t="s">
        <v>191</v>
      </c>
      <c r="D126" s="248"/>
      <c r="E126" s="248"/>
      <c r="F126" s="248"/>
      <c r="G126" s="248"/>
      <c r="H126" s="248"/>
      <c r="I126" s="248"/>
      <c r="J126" s="249"/>
    </row>
    <row r="127" spans="2:10" ht="215.25" customHeight="1">
      <c r="B127" s="99" t="s">
        <v>250</v>
      </c>
      <c r="C127" s="145" t="s">
        <v>221</v>
      </c>
      <c r="D127" s="34" t="s">
        <v>28</v>
      </c>
      <c r="E127" s="34" t="s">
        <v>28</v>
      </c>
      <c r="F127" s="34" t="s">
        <v>28</v>
      </c>
      <c r="G127" s="11"/>
      <c r="H127" s="34" t="s">
        <v>28</v>
      </c>
      <c r="I127" s="34" t="s">
        <v>28</v>
      </c>
      <c r="J127" s="34" t="s">
        <v>28</v>
      </c>
    </row>
    <row r="128" spans="2:10" ht="27">
      <c r="B128" s="99" t="s">
        <v>138</v>
      </c>
      <c r="C128" s="87" t="s">
        <v>156</v>
      </c>
      <c r="D128" s="34" t="s">
        <v>28</v>
      </c>
      <c r="E128" s="34" t="s">
        <v>28</v>
      </c>
      <c r="F128" s="34" t="s">
        <v>28</v>
      </c>
      <c r="G128" s="34" t="s">
        <v>27</v>
      </c>
      <c r="H128" s="34" t="s">
        <v>28</v>
      </c>
      <c r="I128" s="34" t="s">
        <v>28</v>
      </c>
      <c r="J128" s="34" t="s">
        <v>28</v>
      </c>
    </row>
    <row r="129" spans="2:10" ht="170.25" customHeight="1">
      <c r="B129" s="149" t="s">
        <v>139</v>
      </c>
      <c r="C129" s="194" t="s">
        <v>274</v>
      </c>
      <c r="D129" s="34" t="s">
        <v>28</v>
      </c>
      <c r="E129" s="34" t="s">
        <v>28</v>
      </c>
      <c r="F129" s="34" t="s">
        <v>28</v>
      </c>
      <c r="G129" s="11"/>
      <c r="H129" s="34" t="s">
        <v>28</v>
      </c>
      <c r="I129" s="34" t="s">
        <v>28</v>
      </c>
      <c r="J129" s="34" t="s">
        <v>28</v>
      </c>
    </row>
    <row r="130" spans="2:10">
      <c r="B130" s="297" t="s">
        <v>140</v>
      </c>
      <c r="C130" s="297"/>
      <c r="D130" s="33"/>
      <c r="E130" s="33"/>
      <c r="F130" s="33"/>
      <c r="G130" s="33"/>
      <c r="H130" s="33"/>
      <c r="I130" s="33"/>
      <c r="J130" s="33"/>
    </row>
    <row r="131" spans="2:10" ht="45" customHeight="1">
      <c r="B131" s="307" t="s">
        <v>275</v>
      </c>
      <c r="C131" s="308"/>
      <c r="D131" s="39">
        <v>1</v>
      </c>
      <c r="E131" s="39">
        <f>D131</f>
        <v>1</v>
      </c>
      <c r="F131" s="39"/>
      <c r="G131" s="39">
        <f>F131</f>
        <v>0</v>
      </c>
      <c r="H131" s="39">
        <v>1</v>
      </c>
      <c r="I131" s="39"/>
      <c r="J131" s="34"/>
    </row>
    <row r="132" spans="2:10" ht="22.5" customHeight="1">
      <c r="B132" s="309" t="s">
        <v>194</v>
      </c>
      <c r="C132" s="310"/>
      <c r="D132" s="39">
        <v>1</v>
      </c>
      <c r="E132" s="39">
        <f t="shared" ref="E132" si="4">D132</f>
        <v>1</v>
      </c>
      <c r="F132" s="39"/>
      <c r="G132" s="39">
        <f t="shared" ref="G132" si="5">F132</f>
        <v>0</v>
      </c>
      <c r="H132" s="39">
        <v>1</v>
      </c>
      <c r="I132" s="39"/>
      <c r="J132" s="34"/>
    </row>
    <row r="133" spans="2:10" s="124" customFormat="1" ht="110.25" customHeight="1">
      <c r="B133" s="317" t="s">
        <v>268</v>
      </c>
      <c r="C133" s="318"/>
      <c r="D133" s="39">
        <v>200</v>
      </c>
      <c r="E133" s="39">
        <f>D133</f>
        <v>200</v>
      </c>
      <c r="F133" s="39"/>
      <c r="G133" s="39">
        <f>F133</f>
        <v>0</v>
      </c>
      <c r="H133" s="39">
        <v>7</v>
      </c>
      <c r="I133" s="39"/>
      <c r="J133" s="192"/>
    </row>
    <row r="134" spans="2:10" ht="94.5" customHeight="1">
      <c r="B134" s="298" t="s">
        <v>141</v>
      </c>
      <c r="C134" s="298"/>
      <c r="D134" s="150">
        <v>5298.3</v>
      </c>
      <c r="E134" s="106">
        <f>D134</f>
        <v>5298.3</v>
      </c>
      <c r="F134" s="150">
        <v>1320.3</v>
      </c>
      <c r="G134" s="106">
        <f>F134</f>
        <v>1320.3</v>
      </c>
      <c r="H134" s="150">
        <v>177.79</v>
      </c>
      <c r="I134" s="150">
        <f t="shared" ref="I134" si="6">G134-H134</f>
        <v>1142.51</v>
      </c>
      <c r="J134" s="231" t="s">
        <v>292</v>
      </c>
    </row>
    <row r="136" spans="2:10" s="124" customFormat="1"/>
    <row r="137" spans="2:10" s="124" customFormat="1"/>
    <row r="138" spans="2:10" s="124" customFormat="1" ht="16.5" customHeight="1">
      <c r="B138" s="126" t="s">
        <v>291</v>
      </c>
      <c r="C138" s="290" t="s">
        <v>66</v>
      </c>
      <c r="D138" s="290"/>
      <c r="E138" s="290"/>
      <c r="F138" s="237" t="s">
        <v>67</v>
      </c>
      <c r="G138" s="237"/>
      <c r="H138" s="240" t="s">
        <v>296</v>
      </c>
      <c r="I138" s="240"/>
      <c r="J138" s="240"/>
    </row>
    <row r="139" spans="2:10">
      <c r="C139" s="8"/>
      <c r="D139" s="8"/>
      <c r="E139" s="1"/>
      <c r="F139" s="237" t="s">
        <v>68</v>
      </c>
      <c r="G139" s="237"/>
      <c r="H139" s="237" t="s">
        <v>69</v>
      </c>
      <c r="I139" s="237"/>
      <c r="J139" s="237"/>
    </row>
    <row r="140" spans="2:10">
      <c r="B140" s="98" t="s">
        <v>70</v>
      </c>
      <c r="D140" s="8"/>
      <c r="E140" s="8"/>
      <c r="F140" s="8"/>
      <c r="G140" s="8"/>
    </row>
    <row r="141" spans="2:10" ht="16.5" customHeight="1">
      <c r="C141" s="290" t="s">
        <v>71</v>
      </c>
      <c r="D141" s="290"/>
      <c r="E141" s="290"/>
      <c r="F141" s="237" t="s">
        <v>67</v>
      </c>
      <c r="G141" s="237"/>
      <c r="H141" s="240" t="s">
        <v>193</v>
      </c>
      <c r="I141" s="240"/>
      <c r="J141" s="240"/>
    </row>
    <row r="142" spans="2:10">
      <c r="C142" s="8"/>
      <c r="D142" s="8"/>
      <c r="E142" s="8"/>
      <c r="F142" s="237" t="s">
        <v>68</v>
      </c>
      <c r="G142" s="237"/>
      <c r="H142" s="237" t="s">
        <v>69</v>
      </c>
      <c r="I142" s="237"/>
      <c r="J142" s="237"/>
    </row>
    <row r="145" spans="2:10">
      <c r="H145" s="13"/>
      <c r="I145" s="258" t="s">
        <v>126</v>
      </c>
      <c r="J145" s="258"/>
    </row>
    <row r="146" spans="2:10">
      <c r="F146" s="75"/>
      <c r="G146" s="75"/>
      <c r="H146" s="75"/>
    </row>
    <row r="147" spans="2:10">
      <c r="B147" s="259" t="s">
        <v>120</v>
      </c>
      <c r="C147" s="259"/>
      <c r="D147" s="259"/>
      <c r="E147" s="259"/>
      <c r="F147" s="259"/>
      <c r="G147" s="259"/>
      <c r="H147" s="259"/>
      <c r="I147" s="259"/>
    </row>
    <row r="148" spans="2:10">
      <c r="B148" s="259" t="s">
        <v>127</v>
      </c>
      <c r="C148" s="259"/>
      <c r="D148" s="259"/>
      <c r="E148" s="259"/>
      <c r="F148" s="259"/>
      <c r="G148" s="259"/>
      <c r="H148" s="259"/>
      <c r="I148" s="259"/>
    </row>
    <row r="149" spans="2:10">
      <c r="B149" s="259" t="s">
        <v>273</v>
      </c>
      <c r="C149" s="259"/>
      <c r="D149" s="259"/>
      <c r="E149" s="259"/>
      <c r="F149" s="259"/>
      <c r="G149" s="259"/>
      <c r="H149" s="259"/>
      <c r="I149" s="259"/>
    </row>
    <row r="150" spans="2:10">
      <c r="J150" s="12"/>
    </row>
    <row r="151" spans="2:10">
      <c r="B151" s="252" t="s">
        <v>29</v>
      </c>
      <c r="C151" s="74" t="s">
        <v>30</v>
      </c>
      <c r="D151" s="260" t="s">
        <v>144</v>
      </c>
      <c r="E151" s="254"/>
      <c r="F151" s="254"/>
      <c r="G151" s="254"/>
      <c r="H151" s="254"/>
      <c r="I151" s="261"/>
      <c r="J151" s="12"/>
    </row>
    <row r="152" spans="2:10">
      <c r="B152" s="252"/>
      <c r="C152" s="74" t="s">
        <v>31</v>
      </c>
      <c r="D152" s="250">
        <v>104021</v>
      </c>
      <c r="E152" s="250"/>
      <c r="F152" s="250"/>
      <c r="G152" s="250"/>
      <c r="H152" s="250"/>
      <c r="I152" s="250"/>
    </row>
    <row r="153" spans="2:10">
      <c r="B153" s="251"/>
      <c r="C153" s="251"/>
      <c r="D153" s="251"/>
      <c r="E153" s="251"/>
      <c r="F153" s="251"/>
      <c r="G153" s="251"/>
      <c r="H153" s="251"/>
      <c r="I153" s="251"/>
    </row>
    <row r="154" spans="2:10">
      <c r="B154" s="252" t="s">
        <v>32</v>
      </c>
      <c r="C154" s="74" t="s">
        <v>30</v>
      </c>
      <c r="D154" s="260" t="s">
        <v>144</v>
      </c>
      <c r="E154" s="254"/>
      <c r="F154" s="254"/>
      <c r="G154" s="254"/>
      <c r="H154" s="254"/>
      <c r="I154" s="261"/>
    </row>
    <row r="155" spans="2:10">
      <c r="B155" s="252"/>
      <c r="C155" s="74" t="s">
        <v>31</v>
      </c>
      <c r="D155" s="250">
        <v>104021</v>
      </c>
      <c r="E155" s="250"/>
      <c r="F155" s="250"/>
      <c r="G155" s="250"/>
      <c r="H155" s="250"/>
      <c r="I155" s="250"/>
    </row>
    <row r="156" spans="2:10">
      <c r="B156" s="254"/>
      <c r="C156" s="254"/>
      <c r="D156" s="254"/>
      <c r="E156" s="254"/>
      <c r="F156" s="254"/>
      <c r="G156" s="254"/>
      <c r="H156" s="254"/>
      <c r="I156" s="254"/>
    </row>
    <row r="157" spans="2:10">
      <c r="B157" s="252" t="s">
        <v>33</v>
      </c>
      <c r="C157" s="252"/>
      <c r="D157" s="260" t="s">
        <v>144</v>
      </c>
      <c r="E157" s="254"/>
      <c r="F157" s="254"/>
      <c r="G157" s="254"/>
      <c r="H157" s="254"/>
      <c r="I157" s="261"/>
    </row>
    <row r="158" spans="2:10">
      <c r="B158" s="251"/>
      <c r="C158" s="251"/>
      <c r="D158" s="286"/>
      <c r="E158" s="286"/>
      <c r="F158" s="286"/>
      <c r="G158" s="286"/>
      <c r="H158" s="286"/>
    </row>
    <row r="159" spans="2:10">
      <c r="B159" s="252" t="s">
        <v>34</v>
      </c>
      <c r="C159" s="252"/>
      <c r="D159" s="250">
        <v>1006</v>
      </c>
      <c r="E159" s="250"/>
      <c r="F159" s="250"/>
      <c r="G159" s="250"/>
      <c r="H159" s="250"/>
      <c r="I159" s="250"/>
    </row>
    <row r="160" spans="2:10">
      <c r="B160" s="254"/>
      <c r="C160" s="254"/>
      <c r="D160" s="254"/>
      <c r="E160" s="254"/>
      <c r="F160" s="254"/>
      <c r="G160" s="254"/>
      <c r="H160" s="254"/>
      <c r="I160" s="254"/>
    </row>
    <row r="161" spans="2:10">
      <c r="B161" s="255" t="s">
        <v>123</v>
      </c>
      <c r="C161" s="74" t="s">
        <v>37</v>
      </c>
      <c r="D161" s="257" t="s">
        <v>142</v>
      </c>
      <c r="E161" s="257"/>
      <c r="F161" s="257"/>
      <c r="G161" s="257"/>
      <c r="H161" s="257"/>
      <c r="I161" s="257"/>
    </row>
    <row r="162" spans="2:10">
      <c r="B162" s="255"/>
      <c r="C162" s="74" t="s">
        <v>38</v>
      </c>
      <c r="D162" s="276" t="s">
        <v>186</v>
      </c>
      <c r="E162" s="277"/>
      <c r="F162" s="277"/>
      <c r="G162" s="277"/>
      <c r="H162" s="277"/>
      <c r="I162" s="278"/>
    </row>
    <row r="163" spans="2:10">
      <c r="B163" s="255"/>
      <c r="C163" s="74" t="s">
        <v>39</v>
      </c>
      <c r="D163" s="257" t="s">
        <v>142</v>
      </c>
      <c r="E163" s="257"/>
      <c r="F163" s="257"/>
      <c r="G163" s="257"/>
      <c r="H163" s="257"/>
      <c r="I163" s="257"/>
    </row>
    <row r="164" spans="2:10">
      <c r="B164" s="251"/>
      <c r="C164" s="251"/>
      <c r="D164" s="286"/>
      <c r="E164" s="286"/>
      <c r="F164" s="286"/>
      <c r="G164" s="286"/>
      <c r="H164" s="286"/>
    </row>
    <row r="165" spans="2:10" ht="28.5" customHeight="1">
      <c r="B165" s="241" t="s">
        <v>124</v>
      </c>
      <c r="C165" s="74" t="s">
        <v>41</v>
      </c>
      <c r="D165" s="247" t="s">
        <v>185</v>
      </c>
      <c r="E165" s="248"/>
      <c r="F165" s="248"/>
      <c r="G165" s="248"/>
      <c r="H165" s="248"/>
      <c r="I165" s="249"/>
    </row>
    <row r="166" spans="2:10">
      <c r="B166" s="243"/>
      <c r="C166" s="74" t="s">
        <v>42</v>
      </c>
      <c r="D166" s="250">
        <v>1006</v>
      </c>
      <c r="E166" s="250"/>
      <c r="F166" s="250"/>
      <c r="G166" s="250"/>
      <c r="H166" s="250"/>
      <c r="I166" s="250"/>
    </row>
    <row r="167" spans="2:10" ht="24" customHeight="1">
      <c r="B167" s="243"/>
      <c r="C167" s="74" t="s">
        <v>43</v>
      </c>
      <c r="D167" s="247" t="s">
        <v>187</v>
      </c>
      <c r="E167" s="248"/>
      <c r="F167" s="248"/>
      <c r="G167" s="248"/>
      <c r="H167" s="248"/>
      <c r="I167" s="249"/>
    </row>
    <row r="168" spans="2:10">
      <c r="B168" s="245"/>
      <c r="C168" s="74" t="s">
        <v>44</v>
      </c>
      <c r="D168" s="250">
        <v>13003</v>
      </c>
      <c r="E168" s="250"/>
      <c r="F168" s="250"/>
      <c r="G168" s="250"/>
      <c r="H168" s="250"/>
      <c r="I168" s="250"/>
    </row>
    <row r="169" spans="2:10">
      <c r="B169" s="251"/>
      <c r="C169" s="251"/>
      <c r="D169" s="286"/>
      <c r="E169" s="286"/>
      <c r="F169" s="286"/>
      <c r="G169" s="286"/>
      <c r="H169" s="286"/>
    </row>
    <row r="170" spans="2:10">
      <c r="B170" s="252" t="s">
        <v>125</v>
      </c>
      <c r="C170" s="252"/>
      <c r="D170" s="250" t="s">
        <v>146</v>
      </c>
      <c r="E170" s="250"/>
      <c r="F170" s="250"/>
      <c r="G170" s="250"/>
      <c r="H170" s="250"/>
      <c r="I170" s="250"/>
    </row>
    <row r="171" spans="2:10">
      <c r="B171" s="78"/>
      <c r="C171" s="78"/>
      <c r="D171" s="78"/>
      <c r="E171" s="78"/>
      <c r="F171" s="78"/>
      <c r="G171" s="78"/>
      <c r="H171" s="78"/>
      <c r="I171" s="78"/>
    </row>
    <row r="173" spans="2:10" ht="83.25" customHeight="1">
      <c r="B173" s="33"/>
      <c r="C173" s="33"/>
      <c r="D173" s="293" t="s">
        <v>128</v>
      </c>
      <c r="E173" s="294"/>
      <c r="F173" s="293" t="s">
        <v>129</v>
      </c>
      <c r="G173" s="294"/>
      <c r="H173" s="295" t="s">
        <v>130</v>
      </c>
      <c r="I173" s="295" t="s">
        <v>131</v>
      </c>
      <c r="J173" s="295" t="s">
        <v>132</v>
      </c>
    </row>
    <row r="174" spans="2:10" ht="42.75" customHeight="1">
      <c r="B174" s="74" t="s">
        <v>133</v>
      </c>
      <c r="C174" s="77">
        <v>1006</v>
      </c>
      <c r="D174" s="3" t="s">
        <v>2</v>
      </c>
      <c r="E174" s="3" t="s">
        <v>134</v>
      </c>
      <c r="F174" s="3" t="s">
        <v>2</v>
      </c>
      <c r="G174" s="3" t="s">
        <v>134</v>
      </c>
      <c r="H174" s="296"/>
      <c r="I174" s="296"/>
      <c r="J174" s="296"/>
    </row>
    <row r="175" spans="2:10">
      <c r="B175" s="74" t="s">
        <v>135</v>
      </c>
      <c r="C175" s="77">
        <v>13003</v>
      </c>
      <c r="D175" s="3">
        <v>1</v>
      </c>
      <c r="E175" s="3">
        <v>2</v>
      </c>
      <c r="F175" s="3">
        <v>3</v>
      </c>
      <c r="G175" s="3">
        <v>4</v>
      </c>
      <c r="H175" s="3">
        <v>5</v>
      </c>
      <c r="I175" s="3">
        <v>6</v>
      </c>
      <c r="J175" s="3">
        <v>7</v>
      </c>
    </row>
    <row r="176" spans="2:10" ht="28.5" customHeight="1">
      <c r="B176" s="74" t="s">
        <v>136</v>
      </c>
      <c r="C176" s="247" t="s">
        <v>187</v>
      </c>
      <c r="D176" s="248"/>
      <c r="E176" s="248"/>
      <c r="F176" s="248"/>
      <c r="G176" s="248"/>
      <c r="H176" s="248"/>
      <c r="I176" s="248"/>
      <c r="J176" s="249"/>
    </row>
    <row r="177" spans="2:10" ht="105.75" customHeight="1">
      <c r="B177" s="74" t="s">
        <v>250</v>
      </c>
      <c r="C177" s="76" t="s">
        <v>188</v>
      </c>
      <c r="D177" s="34" t="s">
        <v>28</v>
      </c>
      <c r="E177" s="34" t="s">
        <v>28</v>
      </c>
      <c r="F177" s="34" t="s">
        <v>28</v>
      </c>
      <c r="G177" s="11"/>
      <c r="H177" s="34" t="s">
        <v>28</v>
      </c>
      <c r="I177" s="34" t="s">
        <v>28</v>
      </c>
      <c r="J177" s="34" t="s">
        <v>28</v>
      </c>
    </row>
    <row r="178" spans="2:10" ht="38.25" customHeight="1">
      <c r="B178" s="74" t="s">
        <v>138</v>
      </c>
      <c r="C178" s="110" t="s">
        <v>200</v>
      </c>
      <c r="D178" s="34" t="s">
        <v>28</v>
      </c>
      <c r="E178" s="34" t="s">
        <v>28</v>
      </c>
      <c r="F178" s="34" t="s">
        <v>28</v>
      </c>
      <c r="G178" s="34" t="s">
        <v>27</v>
      </c>
      <c r="H178" s="34" t="s">
        <v>28</v>
      </c>
      <c r="I178" s="34" t="s">
        <v>28</v>
      </c>
      <c r="J178" s="34" t="s">
        <v>28</v>
      </c>
    </row>
    <row r="179" spans="2:10" ht="40.5">
      <c r="B179" s="104" t="s">
        <v>201</v>
      </c>
      <c r="C179" s="110" t="s">
        <v>160</v>
      </c>
      <c r="D179" s="34" t="s">
        <v>28</v>
      </c>
      <c r="E179" s="34" t="s">
        <v>28</v>
      </c>
      <c r="F179" s="34" t="s">
        <v>28</v>
      </c>
      <c r="G179" s="11"/>
      <c r="H179" s="34" t="s">
        <v>28</v>
      </c>
      <c r="I179" s="34" t="s">
        <v>28</v>
      </c>
      <c r="J179" s="34" t="s">
        <v>28</v>
      </c>
    </row>
    <row r="180" spans="2:10" s="124" customFormat="1">
      <c r="B180" s="297" t="s">
        <v>140</v>
      </c>
      <c r="C180" s="297"/>
      <c r="D180" s="33"/>
      <c r="E180" s="33"/>
      <c r="F180" s="33"/>
      <c r="G180" s="33"/>
      <c r="H180" s="33"/>
      <c r="I180" s="33"/>
      <c r="J180" s="33"/>
    </row>
    <row r="181" spans="2:10" ht="47.25" customHeight="1">
      <c r="B181" s="314" t="s">
        <v>251</v>
      </c>
      <c r="C181" s="314"/>
      <c r="D181" s="88">
        <v>7</v>
      </c>
      <c r="E181" s="88">
        <f>D181</f>
        <v>7</v>
      </c>
      <c r="F181" s="88"/>
      <c r="G181" s="88">
        <f>F181</f>
        <v>0</v>
      </c>
      <c r="H181" s="88"/>
      <c r="I181" s="88">
        <f>G181-H181</f>
        <v>0</v>
      </c>
      <c r="J181" s="230"/>
    </row>
    <row r="182" spans="2:10" ht="55.5" customHeight="1">
      <c r="B182" s="298" t="s">
        <v>141</v>
      </c>
      <c r="C182" s="298"/>
      <c r="D182" s="150">
        <v>173</v>
      </c>
      <c r="E182" s="106">
        <f>D182</f>
        <v>173</v>
      </c>
      <c r="F182" s="150">
        <v>173</v>
      </c>
      <c r="G182" s="106">
        <f>F182</f>
        <v>173</v>
      </c>
      <c r="H182" s="106"/>
      <c r="I182" s="106">
        <f>G182-H182</f>
        <v>173</v>
      </c>
      <c r="J182" s="214" t="s">
        <v>244</v>
      </c>
    </row>
    <row r="183" spans="2:10" ht="17.25">
      <c r="B183" s="316"/>
      <c r="C183" s="316"/>
      <c r="D183" s="79"/>
      <c r="E183" s="79"/>
      <c r="F183" s="79"/>
      <c r="G183" s="79"/>
      <c r="H183" s="79"/>
      <c r="I183" s="79"/>
      <c r="J183" s="80"/>
    </row>
    <row r="186" spans="2:10" ht="16.5" customHeight="1">
      <c r="B186" s="126" t="s">
        <v>291</v>
      </c>
      <c r="C186" s="290" t="s">
        <v>66</v>
      </c>
      <c r="D186" s="290"/>
      <c r="E186" s="290"/>
      <c r="F186" s="237" t="s">
        <v>67</v>
      </c>
      <c r="G186" s="237"/>
      <c r="H186" s="240" t="s">
        <v>296</v>
      </c>
      <c r="I186" s="240"/>
      <c r="J186" s="240"/>
    </row>
    <row r="187" spans="2:10">
      <c r="C187" s="8"/>
      <c r="D187" s="8"/>
      <c r="E187" s="1"/>
      <c r="F187" s="237" t="s">
        <v>68</v>
      </c>
      <c r="G187" s="237"/>
      <c r="H187" s="237" t="s">
        <v>69</v>
      </c>
      <c r="I187" s="237"/>
      <c r="J187" s="237"/>
    </row>
    <row r="188" spans="2:10">
      <c r="B188" s="73" t="s">
        <v>70</v>
      </c>
      <c r="D188" s="8"/>
      <c r="E188" s="8"/>
      <c r="F188" s="8"/>
      <c r="G188" s="8"/>
    </row>
    <row r="189" spans="2:10" ht="16.5" customHeight="1">
      <c r="C189" s="290" t="s">
        <v>71</v>
      </c>
      <c r="D189" s="290"/>
      <c r="E189" s="290"/>
      <c r="F189" s="237" t="s">
        <v>67</v>
      </c>
      <c r="G189" s="237"/>
      <c r="H189" s="240" t="s">
        <v>193</v>
      </c>
      <c r="I189" s="240"/>
      <c r="J189" s="240"/>
    </row>
    <row r="190" spans="2:10">
      <c r="C190" s="8"/>
      <c r="D190" s="8"/>
      <c r="E190" s="8"/>
      <c r="F190" s="237" t="s">
        <v>68</v>
      </c>
      <c r="G190" s="237"/>
      <c r="H190" s="237" t="s">
        <v>69</v>
      </c>
      <c r="I190" s="237"/>
      <c r="J190" s="237"/>
    </row>
    <row r="191" spans="2:10">
      <c r="C191" s="8"/>
      <c r="D191" s="8"/>
      <c r="E191" s="8"/>
      <c r="F191" s="73"/>
      <c r="G191" s="73"/>
      <c r="H191" s="73"/>
      <c r="I191" s="73"/>
      <c r="J191" s="73"/>
    </row>
    <row r="192" spans="2:10" s="124" customFormat="1">
      <c r="C192" s="8"/>
      <c r="D192" s="8"/>
      <c r="E192" s="8"/>
      <c r="F192" s="234"/>
      <c r="G192" s="234"/>
      <c r="H192" s="234"/>
      <c r="I192" s="234"/>
      <c r="J192" s="234"/>
    </row>
    <row r="193" spans="2:10">
      <c r="H193" s="13"/>
      <c r="I193" s="258" t="s">
        <v>126</v>
      </c>
      <c r="J193" s="258"/>
    </row>
    <row r="194" spans="2:10">
      <c r="F194" s="30"/>
      <c r="G194" s="30"/>
      <c r="H194" s="30"/>
    </row>
    <row r="195" spans="2:10">
      <c r="B195" s="259" t="s">
        <v>120</v>
      </c>
      <c r="C195" s="259"/>
      <c r="D195" s="259"/>
      <c r="E195" s="259"/>
      <c r="F195" s="259"/>
      <c r="G195" s="259"/>
      <c r="H195" s="259"/>
      <c r="I195" s="259"/>
    </row>
    <row r="196" spans="2:10">
      <c r="B196" s="259" t="s">
        <v>127</v>
      </c>
      <c r="C196" s="259"/>
      <c r="D196" s="259"/>
      <c r="E196" s="259"/>
      <c r="F196" s="259"/>
      <c r="G196" s="259"/>
      <c r="H196" s="259"/>
      <c r="I196" s="259"/>
    </row>
    <row r="197" spans="2:10">
      <c r="B197" s="259" t="s">
        <v>273</v>
      </c>
      <c r="C197" s="259"/>
      <c r="D197" s="259"/>
      <c r="E197" s="259"/>
      <c r="F197" s="259"/>
      <c r="G197" s="259"/>
      <c r="H197" s="259"/>
      <c r="I197" s="259"/>
    </row>
    <row r="198" spans="2:10">
      <c r="J198" s="12"/>
    </row>
    <row r="199" spans="2:10">
      <c r="B199" s="252" t="s">
        <v>29</v>
      </c>
      <c r="C199" s="29" t="s">
        <v>30</v>
      </c>
      <c r="D199" s="260" t="s">
        <v>144</v>
      </c>
      <c r="E199" s="254"/>
      <c r="F199" s="254"/>
      <c r="G199" s="254"/>
      <c r="H199" s="254"/>
      <c r="I199" s="261"/>
      <c r="J199" s="12"/>
    </row>
    <row r="200" spans="2:10">
      <c r="B200" s="252"/>
      <c r="C200" s="29" t="s">
        <v>31</v>
      </c>
      <c r="D200" s="250">
        <v>104021</v>
      </c>
      <c r="E200" s="250"/>
      <c r="F200" s="250"/>
      <c r="G200" s="250"/>
      <c r="H200" s="250"/>
      <c r="I200" s="250"/>
    </row>
    <row r="201" spans="2:10">
      <c r="B201" s="251"/>
      <c r="C201" s="251"/>
      <c r="D201" s="251"/>
      <c r="E201" s="251"/>
      <c r="F201" s="251"/>
      <c r="G201" s="251"/>
      <c r="H201" s="251"/>
      <c r="I201" s="251"/>
    </row>
    <row r="202" spans="2:10">
      <c r="B202" s="252" t="s">
        <v>32</v>
      </c>
      <c r="C202" s="29" t="s">
        <v>30</v>
      </c>
      <c r="D202" s="260" t="s">
        <v>144</v>
      </c>
      <c r="E202" s="254"/>
      <c r="F202" s="254"/>
      <c r="G202" s="254"/>
      <c r="H202" s="254"/>
      <c r="I202" s="261"/>
    </row>
    <row r="203" spans="2:10">
      <c r="B203" s="252"/>
      <c r="C203" s="29" t="s">
        <v>31</v>
      </c>
      <c r="D203" s="250">
        <v>104021</v>
      </c>
      <c r="E203" s="250"/>
      <c r="F203" s="250"/>
      <c r="G203" s="250"/>
      <c r="H203" s="250"/>
      <c r="I203" s="250"/>
    </row>
    <row r="204" spans="2:10">
      <c r="B204" s="254"/>
      <c r="C204" s="254"/>
      <c r="D204" s="254"/>
      <c r="E204" s="254"/>
      <c r="F204" s="254"/>
      <c r="G204" s="254"/>
      <c r="H204" s="254"/>
      <c r="I204" s="254"/>
    </row>
    <row r="205" spans="2:10">
      <c r="B205" s="252" t="s">
        <v>33</v>
      </c>
      <c r="C205" s="252"/>
      <c r="D205" s="250">
        <v>1006</v>
      </c>
      <c r="E205" s="250"/>
      <c r="F205" s="250"/>
      <c r="G205" s="250"/>
      <c r="H205" s="250"/>
      <c r="I205" s="250"/>
    </row>
    <row r="206" spans="2:10">
      <c r="B206" s="251"/>
      <c r="C206" s="251"/>
      <c r="D206" s="286"/>
      <c r="E206" s="286"/>
      <c r="F206" s="286"/>
      <c r="G206" s="286"/>
      <c r="H206" s="286"/>
    </row>
    <row r="207" spans="2:10">
      <c r="B207" s="252" t="s">
        <v>34</v>
      </c>
      <c r="C207" s="252"/>
      <c r="D207" s="250"/>
      <c r="E207" s="250"/>
      <c r="F207" s="250"/>
      <c r="G207" s="250"/>
      <c r="H207" s="250"/>
      <c r="I207" s="250"/>
    </row>
    <row r="208" spans="2:10">
      <c r="B208" s="254"/>
      <c r="C208" s="254"/>
      <c r="D208" s="254"/>
      <c r="E208" s="254"/>
      <c r="F208" s="254"/>
      <c r="G208" s="254"/>
      <c r="H208" s="254"/>
      <c r="I208" s="254"/>
    </row>
    <row r="209" spans="2:10">
      <c r="B209" s="255" t="s">
        <v>123</v>
      </c>
      <c r="C209" s="29" t="s">
        <v>37</v>
      </c>
      <c r="D209" s="257" t="s">
        <v>147</v>
      </c>
      <c r="E209" s="257"/>
      <c r="F209" s="257"/>
      <c r="G209" s="257"/>
      <c r="H209" s="257"/>
      <c r="I209" s="257"/>
    </row>
    <row r="210" spans="2:10">
      <c r="B210" s="255"/>
      <c r="C210" s="29" t="s">
        <v>38</v>
      </c>
      <c r="D210" s="257" t="s">
        <v>148</v>
      </c>
      <c r="E210" s="257"/>
      <c r="F210" s="257"/>
      <c r="G210" s="257"/>
      <c r="H210" s="257"/>
      <c r="I210" s="257"/>
    </row>
    <row r="211" spans="2:10">
      <c r="B211" s="255"/>
      <c r="C211" s="29" t="s">
        <v>39</v>
      </c>
      <c r="D211" s="257" t="s">
        <v>143</v>
      </c>
      <c r="E211" s="257"/>
      <c r="F211" s="257"/>
      <c r="G211" s="257"/>
      <c r="H211" s="257"/>
      <c r="I211" s="257"/>
    </row>
    <row r="212" spans="2:10">
      <c r="B212" s="251"/>
      <c r="C212" s="251"/>
      <c r="D212" s="286"/>
      <c r="E212" s="286"/>
      <c r="F212" s="286"/>
      <c r="G212" s="286"/>
      <c r="H212" s="286"/>
    </row>
    <row r="213" spans="2:10" ht="24.75" customHeight="1">
      <c r="B213" s="241" t="s">
        <v>124</v>
      </c>
      <c r="C213" s="29" t="s">
        <v>41</v>
      </c>
      <c r="D213" s="247" t="s">
        <v>183</v>
      </c>
      <c r="E213" s="248"/>
      <c r="F213" s="248"/>
      <c r="G213" s="248"/>
      <c r="H213" s="248"/>
      <c r="I213" s="249"/>
    </row>
    <row r="214" spans="2:10" ht="20.25" customHeight="1">
      <c r="B214" s="243"/>
      <c r="C214" s="29" t="s">
        <v>42</v>
      </c>
      <c r="D214" s="250">
        <v>1031</v>
      </c>
      <c r="E214" s="250"/>
      <c r="F214" s="250"/>
      <c r="G214" s="250"/>
      <c r="H214" s="250"/>
      <c r="I214" s="250"/>
    </row>
    <row r="215" spans="2:10" ht="21" customHeight="1">
      <c r="B215" s="243"/>
      <c r="C215" s="29" t="s">
        <v>43</v>
      </c>
      <c r="D215" s="247" t="s">
        <v>183</v>
      </c>
      <c r="E215" s="248"/>
      <c r="F215" s="248"/>
      <c r="G215" s="248"/>
      <c r="H215" s="248"/>
      <c r="I215" s="249"/>
    </row>
    <row r="216" spans="2:10">
      <c r="B216" s="245"/>
      <c r="C216" s="29" t="s">
        <v>44</v>
      </c>
      <c r="D216" s="250">
        <v>11001</v>
      </c>
      <c r="E216" s="250"/>
      <c r="F216" s="250"/>
      <c r="G216" s="250"/>
      <c r="H216" s="250"/>
      <c r="I216" s="250"/>
    </row>
    <row r="217" spans="2:10">
      <c r="B217" s="251"/>
      <c r="C217" s="251"/>
      <c r="D217" s="286"/>
      <c r="E217" s="286"/>
      <c r="F217" s="286"/>
      <c r="G217" s="286"/>
      <c r="H217" s="286"/>
    </row>
    <row r="218" spans="2:10">
      <c r="B218" s="252" t="s">
        <v>125</v>
      </c>
      <c r="C218" s="252"/>
      <c r="D218" s="250" t="s">
        <v>146</v>
      </c>
      <c r="E218" s="250"/>
      <c r="F218" s="250"/>
      <c r="G218" s="250"/>
      <c r="H218" s="250"/>
      <c r="I218" s="250"/>
    </row>
    <row r="220" spans="2:10" ht="47.25" customHeight="1">
      <c r="B220" s="33"/>
      <c r="C220" s="33"/>
      <c r="D220" s="293" t="s">
        <v>128</v>
      </c>
      <c r="E220" s="294"/>
      <c r="F220" s="293" t="s">
        <v>129</v>
      </c>
      <c r="G220" s="294"/>
      <c r="H220" s="295" t="s">
        <v>130</v>
      </c>
      <c r="I220" s="295" t="s">
        <v>131</v>
      </c>
      <c r="J220" s="295" t="s">
        <v>132</v>
      </c>
    </row>
    <row r="221" spans="2:10" ht="54" customHeight="1">
      <c r="B221" s="29" t="s">
        <v>133</v>
      </c>
      <c r="C221" s="36">
        <v>1031</v>
      </c>
      <c r="D221" s="3" t="s">
        <v>2</v>
      </c>
      <c r="E221" s="3" t="s">
        <v>134</v>
      </c>
      <c r="F221" s="3" t="s">
        <v>2</v>
      </c>
      <c r="G221" s="3" t="s">
        <v>134</v>
      </c>
      <c r="H221" s="296"/>
      <c r="I221" s="296"/>
      <c r="J221" s="296"/>
    </row>
    <row r="222" spans="2:10" ht="24" customHeight="1">
      <c r="B222" s="29" t="s">
        <v>135</v>
      </c>
      <c r="C222" s="36">
        <v>11001</v>
      </c>
      <c r="D222" s="3">
        <v>1</v>
      </c>
      <c r="E222" s="3">
        <v>2</v>
      </c>
      <c r="F222" s="3">
        <v>3</v>
      </c>
      <c r="G222" s="3">
        <v>4</v>
      </c>
      <c r="H222" s="3">
        <v>5</v>
      </c>
      <c r="I222" s="3">
        <v>6</v>
      </c>
      <c r="J222" s="3">
        <v>7</v>
      </c>
    </row>
    <row r="223" spans="2:10" ht="28.5" customHeight="1">
      <c r="B223" s="29" t="s">
        <v>136</v>
      </c>
      <c r="C223" s="247" t="s">
        <v>161</v>
      </c>
      <c r="D223" s="248"/>
      <c r="E223" s="248"/>
      <c r="F223" s="248"/>
      <c r="G223" s="248"/>
      <c r="H223" s="248"/>
      <c r="I223" s="248"/>
      <c r="J223" s="249"/>
    </row>
    <row r="224" spans="2:10" ht="196.5" customHeight="1">
      <c r="B224" s="29" t="s">
        <v>250</v>
      </c>
      <c r="C224" s="31" t="s">
        <v>202</v>
      </c>
      <c r="D224" s="34" t="s">
        <v>28</v>
      </c>
      <c r="E224" s="34" t="s">
        <v>28</v>
      </c>
      <c r="F224" s="34" t="s">
        <v>28</v>
      </c>
      <c r="G224" s="11"/>
      <c r="H224" s="34" t="s">
        <v>28</v>
      </c>
      <c r="I224" s="34" t="s">
        <v>28</v>
      </c>
      <c r="J224" s="34" t="s">
        <v>28</v>
      </c>
    </row>
    <row r="225" spans="2:10" ht="27">
      <c r="B225" s="29" t="s">
        <v>138</v>
      </c>
      <c r="C225" s="31" t="s">
        <v>156</v>
      </c>
      <c r="D225" s="34" t="s">
        <v>28</v>
      </c>
      <c r="E225" s="34" t="s">
        <v>28</v>
      </c>
      <c r="F225" s="34" t="s">
        <v>28</v>
      </c>
      <c r="G225" s="34" t="s">
        <v>27</v>
      </c>
      <c r="H225" s="34" t="s">
        <v>28</v>
      </c>
      <c r="I225" s="34" t="s">
        <v>28</v>
      </c>
      <c r="J225" s="34" t="s">
        <v>28</v>
      </c>
    </row>
    <row r="226" spans="2:10" ht="72" customHeight="1">
      <c r="B226" s="105" t="s">
        <v>201</v>
      </c>
      <c r="C226" s="146" t="s">
        <v>252</v>
      </c>
      <c r="D226" s="34" t="s">
        <v>28</v>
      </c>
      <c r="E226" s="34" t="s">
        <v>28</v>
      </c>
      <c r="F226" s="34" t="s">
        <v>28</v>
      </c>
      <c r="G226" s="11"/>
      <c r="H226" s="34" t="s">
        <v>28</v>
      </c>
      <c r="I226" s="34" t="s">
        <v>28</v>
      </c>
      <c r="J226" s="34" t="s">
        <v>28</v>
      </c>
    </row>
    <row r="227" spans="2:10">
      <c r="B227" s="297" t="s">
        <v>140</v>
      </c>
      <c r="C227" s="297"/>
      <c r="D227" s="33"/>
      <c r="E227" s="33"/>
      <c r="F227" s="33"/>
      <c r="G227" s="33"/>
      <c r="H227" s="33"/>
      <c r="I227" s="33"/>
      <c r="J227" s="33"/>
    </row>
    <row r="228" spans="2:10" s="124" customFormat="1" ht="51.75" customHeight="1">
      <c r="B228" s="291" t="s">
        <v>276</v>
      </c>
      <c r="C228" s="292"/>
      <c r="D228" s="32">
        <v>14</v>
      </c>
      <c r="E228" s="32">
        <f t="shared" ref="E228:E235" si="7">D228</f>
        <v>14</v>
      </c>
      <c r="F228" s="32"/>
      <c r="G228" s="32">
        <f t="shared" ref="G228:G229" si="8">F228</f>
        <v>0</v>
      </c>
      <c r="H228" s="32"/>
      <c r="I228" s="89">
        <f t="shared" ref="I228:I236" si="9">G228-H228</f>
        <v>0</v>
      </c>
      <c r="J228" s="230"/>
    </row>
    <row r="229" spans="2:10" s="124" customFormat="1" ht="59.25" customHeight="1">
      <c r="B229" s="291" t="s">
        <v>222</v>
      </c>
      <c r="C229" s="292"/>
      <c r="D229" s="32">
        <v>300</v>
      </c>
      <c r="E229" s="32">
        <f t="shared" si="7"/>
        <v>300</v>
      </c>
      <c r="F229" s="32"/>
      <c r="G229" s="32">
        <f t="shared" si="8"/>
        <v>0</v>
      </c>
      <c r="H229" s="32"/>
      <c r="I229" s="89">
        <f t="shared" si="9"/>
        <v>0</v>
      </c>
      <c r="J229" s="230"/>
    </row>
    <row r="230" spans="2:10" s="124" customFormat="1" ht="51" customHeight="1">
      <c r="B230" s="291" t="s">
        <v>238</v>
      </c>
      <c r="C230" s="292"/>
      <c r="D230" s="32">
        <v>22</v>
      </c>
      <c r="E230" s="32">
        <f t="shared" si="7"/>
        <v>22</v>
      </c>
      <c r="F230" s="32"/>
      <c r="G230" s="32">
        <f t="shared" ref="G230:G236" si="10">F230</f>
        <v>0</v>
      </c>
      <c r="H230" s="32"/>
      <c r="I230" s="89">
        <f t="shared" si="9"/>
        <v>0</v>
      </c>
      <c r="J230" s="230"/>
    </row>
    <row r="231" spans="2:10" s="124" customFormat="1" ht="49.5" customHeight="1">
      <c r="B231" s="291" t="s">
        <v>223</v>
      </c>
      <c r="C231" s="292"/>
      <c r="D231" s="32">
        <v>12</v>
      </c>
      <c r="E231" s="32">
        <f t="shared" si="7"/>
        <v>12</v>
      </c>
      <c r="F231" s="32"/>
      <c r="G231" s="32">
        <f t="shared" si="10"/>
        <v>0</v>
      </c>
      <c r="H231" s="32"/>
      <c r="I231" s="89">
        <f t="shared" si="9"/>
        <v>0</v>
      </c>
      <c r="J231" s="230"/>
    </row>
    <row r="232" spans="2:10" s="124" customFormat="1" ht="60.75" customHeight="1">
      <c r="B232" s="291" t="s">
        <v>163</v>
      </c>
      <c r="C232" s="292"/>
      <c r="D232" s="32">
        <v>20</v>
      </c>
      <c r="E232" s="32">
        <f t="shared" si="7"/>
        <v>20</v>
      </c>
      <c r="F232" s="32"/>
      <c r="G232" s="32">
        <f t="shared" si="10"/>
        <v>0</v>
      </c>
      <c r="H232" s="32"/>
      <c r="I232" s="89">
        <f t="shared" si="9"/>
        <v>0</v>
      </c>
      <c r="J232" s="230"/>
    </row>
    <row r="233" spans="2:10" s="124" customFormat="1" ht="56.25" customHeight="1">
      <c r="B233" s="291" t="s">
        <v>224</v>
      </c>
      <c r="C233" s="292"/>
      <c r="D233" s="32">
        <v>400</v>
      </c>
      <c r="E233" s="32">
        <f t="shared" si="7"/>
        <v>400</v>
      </c>
      <c r="F233" s="32"/>
      <c r="G233" s="32">
        <f t="shared" si="10"/>
        <v>0</v>
      </c>
      <c r="H233" s="32"/>
      <c r="I233" s="89">
        <f t="shared" si="9"/>
        <v>0</v>
      </c>
      <c r="J233" s="230"/>
    </row>
    <row r="234" spans="2:10" s="124" customFormat="1" ht="72.75" customHeight="1">
      <c r="B234" s="291" t="s">
        <v>225</v>
      </c>
      <c r="C234" s="292"/>
      <c r="D234" s="32" t="s">
        <v>253</v>
      </c>
      <c r="E234" s="32" t="str">
        <f t="shared" si="7"/>
        <v>45/55</v>
      </c>
      <c r="F234" s="32"/>
      <c r="G234" s="32">
        <f t="shared" si="10"/>
        <v>0</v>
      </c>
      <c r="H234" s="32"/>
      <c r="I234" s="89">
        <f t="shared" si="9"/>
        <v>0</v>
      </c>
      <c r="J234" s="230"/>
    </row>
    <row r="235" spans="2:10" s="124" customFormat="1" ht="65.25" customHeight="1">
      <c r="B235" s="291" t="s">
        <v>288</v>
      </c>
      <c r="C235" s="292"/>
      <c r="D235" s="32">
        <v>30</v>
      </c>
      <c r="E235" s="32">
        <f t="shared" si="7"/>
        <v>30</v>
      </c>
      <c r="F235" s="32"/>
      <c r="G235" s="32">
        <f t="shared" si="10"/>
        <v>0</v>
      </c>
      <c r="H235" s="32"/>
      <c r="I235" s="89">
        <f t="shared" si="9"/>
        <v>0</v>
      </c>
      <c r="J235" s="230"/>
    </row>
    <row r="236" spans="2:10" s="58" customFormat="1" ht="226.5" customHeight="1">
      <c r="B236" s="298" t="s">
        <v>141</v>
      </c>
      <c r="C236" s="298"/>
      <c r="D236" s="160">
        <v>23600</v>
      </c>
      <c r="E236" s="160">
        <v>23600</v>
      </c>
      <c r="F236" s="160">
        <v>7250</v>
      </c>
      <c r="G236" s="160">
        <f t="shared" si="10"/>
        <v>7250</v>
      </c>
      <c r="H236" s="161"/>
      <c r="I236" s="161">
        <f t="shared" si="9"/>
        <v>7250</v>
      </c>
      <c r="J236" s="230" t="s">
        <v>294</v>
      </c>
    </row>
    <row r="237" spans="2:10" s="58" customFormat="1" ht="13.5"/>
    <row r="238" spans="2:10" s="58" customFormat="1" ht="13.5"/>
    <row r="239" spans="2:10" s="58" customFormat="1" ht="13.5"/>
    <row r="240" spans="2:10" s="58" customFormat="1" ht="16.5" customHeight="1">
      <c r="B240" s="126" t="s">
        <v>291</v>
      </c>
      <c r="C240" s="311" t="s">
        <v>66</v>
      </c>
      <c r="D240" s="311"/>
      <c r="E240" s="311"/>
      <c r="F240" s="312" t="s">
        <v>67</v>
      </c>
      <c r="G240" s="312"/>
      <c r="H240" s="240" t="s">
        <v>296</v>
      </c>
      <c r="I240" s="240"/>
      <c r="J240" s="240"/>
    </row>
    <row r="241" spans="2:10" s="58" customFormat="1" ht="13.5">
      <c r="C241" s="132"/>
      <c r="D241" s="132"/>
      <c r="E241" s="133"/>
      <c r="F241" s="312" t="s">
        <v>68</v>
      </c>
      <c r="G241" s="312"/>
      <c r="H241" s="312" t="s">
        <v>69</v>
      </c>
      <c r="I241" s="312"/>
      <c r="J241" s="312"/>
    </row>
    <row r="242" spans="2:10" s="58" customFormat="1" ht="13.5">
      <c r="B242" s="134" t="s">
        <v>70</v>
      </c>
      <c r="D242" s="132"/>
      <c r="E242" s="132"/>
      <c r="F242" s="132"/>
      <c r="G242" s="132"/>
    </row>
    <row r="243" spans="2:10" s="58" customFormat="1" ht="16.5" customHeight="1">
      <c r="C243" s="311" t="s">
        <v>71</v>
      </c>
      <c r="D243" s="311"/>
      <c r="E243" s="311"/>
      <c r="F243" s="312" t="s">
        <v>67</v>
      </c>
      <c r="G243" s="312"/>
      <c r="H243" s="240" t="s">
        <v>193</v>
      </c>
      <c r="I243" s="240"/>
      <c r="J243" s="240"/>
    </row>
    <row r="244" spans="2:10" s="58" customFormat="1" ht="13.5">
      <c r="C244" s="132"/>
      <c r="D244" s="132"/>
      <c r="E244" s="132"/>
      <c r="F244" s="312" t="s">
        <v>68</v>
      </c>
      <c r="G244" s="312"/>
      <c r="H244" s="312" t="s">
        <v>69</v>
      </c>
      <c r="I244" s="312"/>
      <c r="J244" s="312"/>
    </row>
    <row r="245" spans="2:10" s="58" customFormat="1" ht="13.5"/>
    <row r="246" spans="2:10" s="124" customFormat="1"/>
    <row r="247" spans="2:10">
      <c r="H247" s="13"/>
      <c r="I247" s="258" t="s">
        <v>126</v>
      </c>
      <c r="J247" s="258"/>
    </row>
    <row r="248" spans="2:10">
      <c r="F248" s="30"/>
      <c r="G248" s="30"/>
      <c r="H248" s="30"/>
    </row>
    <row r="249" spans="2:10">
      <c r="B249" s="259" t="s">
        <v>120</v>
      </c>
      <c r="C249" s="259"/>
      <c r="D249" s="259"/>
      <c r="E249" s="259"/>
      <c r="F249" s="259"/>
      <c r="G249" s="259"/>
      <c r="H249" s="259"/>
      <c r="I249" s="259"/>
    </row>
    <row r="250" spans="2:10">
      <c r="B250" s="259" t="s">
        <v>127</v>
      </c>
      <c r="C250" s="259"/>
      <c r="D250" s="259"/>
      <c r="E250" s="259"/>
      <c r="F250" s="259"/>
      <c r="G250" s="259"/>
      <c r="H250" s="259"/>
      <c r="I250" s="259"/>
    </row>
    <row r="251" spans="2:10">
      <c r="B251" s="259" t="s">
        <v>273</v>
      </c>
      <c r="C251" s="259"/>
      <c r="D251" s="259"/>
      <c r="E251" s="259"/>
      <c r="F251" s="259"/>
      <c r="G251" s="259"/>
      <c r="H251" s="259"/>
      <c r="I251" s="259"/>
    </row>
    <row r="252" spans="2:10">
      <c r="J252" s="12"/>
    </row>
    <row r="253" spans="2:10" ht="16.5" customHeight="1">
      <c r="B253" s="252" t="s">
        <v>29</v>
      </c>
      <c r="C253" s="29" t="s">
        <v>30</v>
      </c>
      <c r="D253" s="260" t="s">
        <v>144</v>
      </c>
      <c r="E253" s="254"/>
      <c r="F253" s="254"/>
      <c r="G253" s="254"/>
      <c r="H253" s="254"/>
      <c r="I253" s="261"/>
      <c r="J253" s="12"/>
    </row>
    <row r="254" spans="2:10">
      <c r="B254" s="252"/>
      <c r="C254" s="29" t="s">
        <v>31</v>
      </c>
      <c r="D254" s="250">
        <v>104021</v>
      </c>
      <c r="E254" s="250"/>
      <c r="F254" s="250"/>
      <c r="G254" s="250"/>
      <c r="H254" s="250"/>
      <c r="I254" s="250"/>
    </row>
    <row r="255" spans="2:10">
      <c r="B255" s="251"/>
      <c r="C255" s="251"/>
      <c r="D255" s="251"/>
      <c r="E255" s="251"/>
      <c r="F255" s="251"/>
      <c r="G255" s="251"/>
      <c r="H255" s="251"/>
      <c r="I255" s="251"/>
    </row>
    <row r="256" spans="2:10">
      <c r="B256" s="252" t="s">
        <v>32</v>
      </c>
      <c r="C256" s="29" t="s">
        <v>30</v>
      </c>
      <c r="D256" s="260" t="s">
        <v>144</v>
      </c>
      <c r="E256" s="254"/>
      <c r="F256" s="254"/>
      <c r="G256" s="254"/>
      <c r="H256" s="254"/>
      <c r="I256" s="261"/>
    </row>
    <row r="257" spans="2:9">
      <c r="B257" s="252"/>
      <c r="C257" s="29" t="s">
        <v>31</v>
      </c>
      <c r="D257" s="250">
        <v>104021</v>
      </c>
      <c r="E257" s="250"/>
      <c r="F257" s="250"/>
      <c r="G257" s="250"/>
      <c r="H257" s="250"/>
      <c r="I257" s="250"/>
    </row>
    <row r="258" spans="2:9">
      <c r="B258" s="254"/>
      <c r="C258" s="254"/>
      <c r="D258" s="254"/>
      <c r="E258" s="254"/>
      <c r="F258" s="254"/>
      <c r="G258" s="254"/>
      <c r="H258" s="254"/>
      <c r="I258" s="254"/>
    </row>
    <row r="259" spans="2:9">
      <c r="B259" s="252" t="s">
        <v>33</v>
      </c>
      <c r="C259" s="252"/>
      <c r="D259" s="250">
        <v>11006</v>
      </c>
      <c r="E259" s="250"/>
      <c r="F259" s="250"/>
      <c r="G259" s="250"/>
      <c r="H259" s="250"/>
      <c r="I259" s="250"/>
    </row>
    <row r="260" spans="2:9">
      <c r="B260" s="251"/>
      <c r="C260" s="251"/>
      <c r="D260" s="286"/>
      <c r="E260" s="286"/>
      <c r="F260" s="286"/>
      <c r="G260" s="286"/>
      <c r="H260" s="286"/>
    </row>
    <row r="261" spans="2:9">
      <c r="B261" s="252" t="s">
        <v>34</v>
      </c>
      <c r="C261" s="252"/>
      <c r="D261" s="250">
        <v>1</v>
      </c>
      <c r="E261" s="250"/>
      <c r="F261" s="250"/>
      <c r="G261" s="250"/>
      <c r="H261" s="250"/>
      <c r="I261" s="250"/>
    </row>
    <row r="262" spans="2:9">
      <c r="B262" s="254"/>
      <c r="C262" s="254"/>
      <c r="D262" s="254"/>
      <c r="E262" s="254"/>
      <c r="F262" s="254"/>
      <c r="G262" s="254"/>
      <c r="H262" s="254"/>
      <c r="I262" s="254"/>
    </row>
    <row r="263" spans="2:9">
      <c r="B263" s="255" t="s">
        <v>123</v>
      </c>
      <c r="C263" s="29" t="s">
        <v>37</v>
      </c>
      <c r="D263" s="287" t="s">
        <v>142</v>
      </c>
      <c r="E263" s="288"/>
      <c r="F263" s="288"/>
      <c r="G263" s="288"/>
      <c r="H263" s="288"/>
      <c r="I263" s="289"/>
    </row>
    <row r="264" spans="2:9">
      <c r="B264" s="255"/>
      <c r="C264" s="29" t="s">
        <v>38</v>
      </c>
      <c r="D264" s="287" t="s">
        <v>142</v>
      </c>
      <c r="E264" s="288"/>
      <c r="F264" s="288"/>
      <c r="G264" s="288"/>
      <c r="H264" s="288"/>
      <c r="I264" s="289"/>
    </row>
    <row r="265" spans="2:9">
      <c r="B265" s="255"/>
      <c r="C265" s="29" t="s">
        <v>39</v>
      </c>
      <c r="D265" s="250" t="s">
        <v>143</v>
      </c>
      <c r="E265" s="250"/>
      <c r="F265" s="250"/>
      <c r="G265" s="250"/>
      <c r="H265" s="250"/>
      <c r="I265" s="250"/>
    </row>
    <row r="266" spans="2:9">
      <c r="B266" s="251"/>
      <c r="C266" s="251"/>
      <c r="D266" s="286"/>
      <c r="E266" s="286"/>
      <c r="F266" s="286"/>
      <c r="G266" s="286"/>
      <c r="H266" s="286"/>
    </row>
    <row r="267" spans="2:9" ht="29.25" customHeight="1">
      <c r="B267" s="241" t="s">
        <v>124</v>
      </c>
      <c r="C267" s="29" t="s">
        <v>41</v>
      </c>
      <c r="D267" s="247" t="s">
        <v>145</v>
      </c>
      <c r="E267" s="248"/>
      <c r="F267" s="248"/>
      <c r="G267" s="248"/>
      <c r="H267" s="248"/>
      <c r="I267" s="249"/>
    </row>
    <row r="268" spans="2:9">
      <c r="B268" s="243"/>
      <c r="C268" s="29" t="s">
        <v>42</v>
      </c>
      <c r="D268" s="250">
        <v>1108</v>
      </c>
      <c r="E268" s="250"/>
      <c r="F268" s="250"/>
      <c r="G268" s="250"/>
      <c r="H268" s="250"/>
      <c r="I268" s="250"/>
    </row>
    <row r="269" spans="2:9" ht="30" customHeight="1">
      <c r="B269" s="243"/>
      <c r="C269" s="29" t="s">
        <v>43</v>
      </c>
      <c r="D269" s="247" t="s">
        <v>217</v>
      </c>
      <c r="E269" s="248"/>
      <c r="F269" s="248"/>
      <c r="G269" s="248"/>
      <c r="H269" s="248"/>
      <c r="I269" s="249"/>
    </row>
    <row r="270" spans="2:9">
      <c r="B270" s="245"/>
      <c r="C270" s="29" t="s">
        <v>44</v>
      </c>
      <c r="D270" s="250">
        <v>11001</v>
      </c>
      <c r="E270" s="250"/>
      <c r="F270" s="250"/>
      <c r="G270" s="250"/>
      <c r="H270" s="250"/>
      <c r="I270" s="250"/>
    </row>
    <row r="271" spans="2:9">
      <c r="B271" s="251"/>
      <c r="C271" s="251"/>
      <c r="D271" s="286"/>
      <c r="E271" s="286"/>
      <c r="F271" s="286"/>
      <c r="G271" s="286"/>
      <c r="H271" s="286"/>
    </row>
    <row r="272" spans="2:9">
      <c r="B272" s="252" t="s">
        <v>125</v>
      </c>
      <c r="C272" s="252"/>
      <c r="D272" s="250" t="s">
        <v>146</v>
      </c>
      <c r="E272" s="250"/>
      <c r="F272" s="250"/>
      <c r="G272" s="250"/>
      <c r="H272" s="250"/>
      <c r="I272" s="250"/>
    </row>
    <row r="274" spans="2:10" ht="33.75" customHeight="1">
      <c r="B274" s="33"/>
      <c r="C274" s="33"/>
      <c r="D274" s="293" t="s">
        <v>128</v>
      </c>
      <c r="E274" s="294"/>
      <c r="F274" s="293" t="s">
        <v>129</v>
      </c>
      <c r="G274" s="294"/>
      <c r="H274" s="295" t="s">
        <v>130</v>
      </c>
      <c r="I274" s="295" t="s">
        <v>131</v>
      </c>
      <c r="J274" s="295" t="s">
        <v>132</v>
      </c>
    </row>
    <row r="275" spans="2:10" ht="58.5" customHeight="1">
      <c r="B275" s="29" t="s">
        <v>133</v>
      </c>
      <c r="C275" s="36">
        <v>1108</v>
      </c>
      <c r="D275" s="3" t="s">
        <v>2</v>
      </c>
      <c r="E275" s="3" t="s">
        <v>134</v>
      </c>
      <c r="F275" s="3" t="s">
        <v>2</v>
      </c>
      <c r="G275" s="3" t="s">
        <v>134</v>
      </c>
      <c r="H275" s="296"/>
      <c r="I275" s="296"/>
      <c r="J275" s="296"/>
    </row>
    <row r="276" spans="2:10">
      <c r="B276" s="29" t="s">
        <v>135</v>
      </c>
      <c r="C276" s="36">
        <v>11001</v>
      </c>
      <c r="D276" s="3">
        <v>1</v>
      </c>
      <c r="E276" s="3">
        <v>2</v>
      </c>
      <c r="F276" s="3">
        <v>3</v>
      </c>
      <c r="G276" s="3">
        <v>4</v>
      </c>
      <c r="H276" s="3">
        <v>5</v>
      </c>
      <c r="I276" s="3">
        <v>6</v>
      </c>
      <c r="J276" s="3">
        <v>7</v>
      </c>
    </row>
    <row r="277" spans="2:10" ht="30.75" customHeight="1">
      <c r="B277" s="29" t="s">
        <v>136</v>
      </c>
      <c r="C277" s="247" t="s">
        <v>217</v>
      </c>
      <c r="D277" s="248"/>
      <c r="E277" s="248"/>
      <c r="F277" s="248"/>
      <c r="G277" s="248"/>
      <c r="H277" s="248"/>
      <c r="I277" s="248"/>
      <c r="J277" s="249"/>
    </row>
    <row r="278" spans="2:10" ht="94.5">
      <c r="B278" s="29" t="s">
        <v>250</v>
      </c>
      <c r="C278" s="31" t="s">
        <v>203</v>
      </c>
      <c r="D278" s="34" t="s">
        <v>28</v>
      </c>
      <c r="E278" s="34" t="s">
        <v>28</v>
      </c>
      <c r="F278" s="34" t="s">
        <v>28</v>
      </c>
      <c r="G278" s="11"/>
      <c r="H278" s="34" t="s">
        <v>28</v>
      </c>
      <c r="I278" s="34" t="s">
        <v>28</v>
      </c>
      <c r="J278" s="34" t="s">
        <v>28</v>
      </c>
    </row>
    <row r="279" spans="2:10" ht="27">
      <c r="B279" s="29" t="s">
        <v>138</v>
      </c>
      <c r="C279" s="31" t="s">
        <v>156</v>
      </c>
      <c r="D279" s="34" t="s">
        <v>28</v>
      </c>
      <c r="E279" s="34" t="s">
        <v>28</v>
      </c>
      <c r="F279" s="34" t="s">
        <v>28</v>
      </c>
      <c r="G279" s="34" t="s">
        <v>27</v>
      </c>
      <c r="H279" s="34" t="s">
        <v>28</v>
      </c>
      <c r="I279" s="34" t="s">
        <v>28</v>
      </c>
      <c r="J279" s="34" t="s">
        <v>28</v>
      </c>
    </row>
    <row r="280" spans="2:10" ht="40.5">
      <c r="B280" s="105" t="s">
        <v>201</v>
      </c>
      <c r="C280" s="110" t="s">
        <v>160</v>
      </c>
      <c r="D280" s="34" t="s">
        <v>28</v>
      </c>
      <c r="E280" s="34" t="s">
        <v>28</v>
      </c>
      <c r="F280" s="34" t="s">
        <v>28</v>
      </c>
      <c r="G280" s="11"/>
      <c r="H280" s="34" t="s">
        <v>28</v>
      </c>
      <c r="I280" s="34" t="s">
        <v>28</v>
      </c>
      <c r="J280" s="34" t="s">
        <v>28</v>
      </c>
    </row>
    <row r="281" spans="2:10">
      <c r="B281" s="297" t="s">
        <v>140</v>
      </c>
      <c r="C281" s="297"/>
      <c r="D281" s="33"/>
      <c r="E281" s="33"/>
      <c r="F281" s="33"/>
      <c r="G281" s="33"/>
      <c r="H281" s="33"/>
      <c r="I281" s="33"/>
      <c r="J281" s="33"/>
    </row>
    <row r="282" spans="2:10" ht="66" customHeight="1">
      <c r="B282" s="291" t="s">
        <v>164</v>
      </c>
      <c r="C282" s="292"/>
      <c r="D282" s="39">
        <v>5</v>
      </c>
      <c r="E282" s="39">
        <f t="shared" ref="E282:E288" si="11">D282</f>
        <v>5</v>
      </c>
      <c r="F282" s="39"/>
      <c r="G282" s="39">
        <f t="shared" ref="G282:G283" si="12">F282</f>
        <v>0</v>
      </c>
      <c r="H282" s="39">
        <v>1</v>
      </c>
      <c r="I282" s="39"/>
      <c r="J282" s="67"/>
    </row>
    <row r="283" spans="2:10" ht="69" customHeight="1">
      <c r="B283" s="291" t="s">
        <v>165</v>
      </c>
      <c r="C283" s="292"/>
      <c r="D283" s="39">
        <v>35</v>
      </c>
      <c r="E283" s="39">
        <f t="shared" si="11"/>
        <v>35</v>
      </c>
      <c r="F283" s="39"/>
      <c r="G283" s="39">
        <f t="shared" si="12"/>
        <v>0</v>
      </c>
      <c r="H283" s="39">
        <v>10</v>
      </c>
      <c r="I283" s="39"/>
      <c r="J283" s="67"/>
    </row>
    <row r="284" spans="2:10" s="124" customFormat="1" ht="82.5" customHeight="1">
      <c r="B284" s="313" t="s">
        <v>239</v>
      </c>
      <c r="C284" s="313"/>
      <c r="D284" s="39">
        <v>525</v>
      </c>
      <c r="E284" s="39">
        <f t="shared" si="11"/>
        <v>525</v>
      </c>
      <c r="F284" s="39"/>
      <c r="G284" s="39">
        <f t="shared" ref="G284:G287" si="13">F284</f>
        <v>0</v>
      </c>
      <c r="H284" s="39">
        <v>65</v>
      </c>
      <c r="I284" s="39"/>
      <c r="J284" s="67"/>
    </row>
    <row r="285" spans="2:10" s="124" customFormat="1" ht="82.5" customHeight="1">
      <c r="B285" s="319" t="s">
        <v>277</v>
      </c>
      <c r="C285" s="319"/>
      <c r="D285" s="39">
        <v>50</v>
      </c>
      <c r="E285" s="39">
        <f t="shared" si="11"/>
        <v>50</v>
      </c>
      <c r="F285" s="39"/>
      <c r="G285" s="39">
        <f t="shared" si="13"/>
        <v>0</v>
      </c>
      <c r="H285" s="39">
        <v>3</v>
      </c>
      <c r="I285" s="39"/>
      <c r="J285" s="67"/>
    </row>
    <row r="286" spans="2:10" s="124" customFormat="1" ht="82.5" customHeight="1">
      <c r="B286" s="291" t="s">
        <v>278</v>
      </c>
      <c r="C286" s="292"/>
      <c r="D286" s="39">
        <v>30</v>
      </c>
      <c r="E286" s="39">
        <f t="shared" si="11"/>
        <v>30</v>
      </c>
      <c r="F286" s="39"/>
      <c r="G286" s="39"/>
      <c r="H286" s="39">
        <v>9</v>
      </c>
      <c r="I286" s="39"/>
      <c r="J286" s="67"/>
    </row>
    <row r="287" spans="2:10" s="124" customFormat="1" ht="104.25" customHeight="1">
      <c r="B287" s="291" t="s">
        <v>240</v>
      </c>
      <c r="C287" s="292"/>
      <c r="D287" s="39">
        <v>95</v>
      </c>
      <c r="E287" s="39">
        <f t="shared" si="11"/>
        <v>95</v>
      </c>
      <c r="F287" s="39"/>
      <c r="G287" s="39">
        <f t="shared" si="13"/>
        <v>0</v>
      </c>
      <c r="H287" s="207">
        <v>89.2</v>
      </c>
      <c r="I287" s="207"/>
      <c r="J287" s="67"/>
    </row>
    <row r="288" spans="2:10" ht="73.5" customHeight="1">
      <c r="B288" s="298" t="s">
        <v>141</v>
      </c>
      <c r="C288" s="298"/>
      <c r="D288" s="152">
        <v>3021568.8</v>
      </c>
      <c r="E288" s="152">
        <f t="shared" si="11"/>
        <v>3021568.8</v>
      </c>
      <c r="F288" s="152">
        <v>587483.5</v>
      </c>
      <c r="G288" s="152">
        <f>F288</f>
        <v>587483.5</v>
      </c>
      <c r="H288" s="106">
        <v>524699.76</v>
      </c>
      <c r="I288" s="152">
        <f t="shared" ref="I288" si="14">G288-H288</f>
        <v>62783.739999999991</v>
      </c>
      <c r="J288" s="67" t="s">
        <v>299</v>
      </c>
    </row>
    <row r="289" spans="2:10">
      <c r="J289" s="50"/>
    </row>
    <row r="290" spans="2:10" s="124" customFormat="1"/>
    <row r="292" spans="2:10" ht="16.5" customHeight="1">
      <c r="B292" s="126" t="s">
        <v>291</v>
      </c>
      <c r="C292" s="290" t="s">
        <v>66</v>
      </c>
      <c r="D292" s="290"/>
      <c r="E292" s="290"/>
      <c r="F292" s="237" t="s">
        <v>67</v>
      </c>
      <c r="G292" s="237"/>
      <c r="H292" s="240" t="s">
        <v>296</v>
      </c>
      <c r="I292" s="240"/>
      <c r="J292" s="240"/>
    </row>
    <row r="293" spans="2:10">
      <c r="C293" s="8"/>
      <c r="D293" s="8"/>
      <c r="E293" s="1"/>
      <c r="F293" s="237" t="s">
        <v>68</v>
      </c>
      <c r="G293" s="237"/>
      <c r="H293" s="237" t="s">
        <v>69</v>
      </c>
      <c r="I293" s="237"/>
      <c r="J293" s="237"/>
    </row>
    <row r="294" spans="2:10">
      <c r="B294" s="28" t="s">
        <v>70</v>
      </c>
      <c r="D294" s="8"/>
      <c r="E294" s="8"/>
      <c r="F294" s="8"/>
      <c r="G294" s="8"/>
    </row>
    <row r="295" spans="2:10" ht="16.5" customHeight="1">
      <c r="C295" s="290" t="s">
        <v>71</v>
      </c>
      <c r="D295" s="290"/>
      <c r="E295" s="290"/>
      <c r="F295" s="237" t="s">
        <v>67</v>
      </c>
      <c r="G295" s="237"/>
      <c r="H295" s="240" t="s">
        <v>193</v>
      </c>
      <c r="I295" s="240"/>
      <c r="J295" s="240"/>
    </row>
    <row r="296" spans="2:10">
      <c r="C296" s="8"/>
      <c r="D296" s="8"/>
      <c r="E296" s="8"/>
      <c r="F296" s="237" t="s">
        <v>68</v>
      </c>
      <c r="G296" s="237"/>
      <c r="H296" s="237" t="s">
        <v>69</v>
      </c>
      <c r="I296" s="237"/>
      <c r="J296" s="237"/>
    </row>
    <row r="298" spans="2:10" s="124" customFormat="1"/>
    <row r="299" spans="2:10">
      <c r="H299" s="13"/>
      <c r="I299" s="258" t="s">
        <v>126</v>
      </c>
      <c r="J299" s="258"/>
    </row>
    <row r="300" spans="2:10">
      <c r="F300" s="64"/>
      <c r="G300" s="64"/>
      <c r="H300" s="64"/>
    </row>
    <row r="301" spans="2:10">
      <c r="B301" s="259" t="s">
        <v>120</v>
      </c>
      <c r="C301" s="259"/>
      <c r="D301" s="259"/>
      <c r="E301" s="259"/>
      <c r="F301" s="259"/>
      <c r="G301" s="259"/>
      <c r="H301" s="259"/>
      <c r="I301" s="259"/>
    </row>
    <row r="302" spans="2:10">
      <c r="B302" s="259" t="s">
        <v>127</v>
      </c>
      <c r="C302" s="259"/>
      <c r="D302" s="259"/>
      <c r="E302" s="259"/>
      <c r="F302" s="259"/>
      <c r="G302" s="259"/>
      <c r="H302" s="259"/>
      <c r="I302" s="259"/>
    </row>
    <row r="303" spans="2:10">
      <c r="B303" s="259" t="s">
        <v>273</v>
      </c>
      <c r="C303" s="259"/>
      <c r="D303" s="259"/>
      <c r="E303" s="259"/>
      <c r="F303" s="259"/>
      <c r="G303" s="259"/>
      <c r="H303" s="259"/>
      <c r="I303" s="259"/>
    </row>
    <row r="304" spans="2:10">
      <c r="J304" s="12"/>
    </row>
    <row r="305" spans="2:10">
      <c r="B305" s="252" t="s">
        <v>29</v>
      </c>
      <c r="C305" s="63" t="s">
        <v>30</v>
      </c>
      <c r="D305" s="260" t="s">
        <v>144</v>
      </c>
      <c r="E305" s="254"/>
      <c r="F305" s="254"/>
      <c r="G305" s="254"/>
      <c r="H305" s="254"/>
      <c r="I305" s="261"/>
      <c r="J305" s="12"/>
    </row>
    <row r="306" spans="2:10">
      <c r="B306" s="252"/>
      <c r="C306" s="63" t="s">
        <v>31</v>
      </c>
      <c r="D306" s="250">
        <v>104021</v>
      </c>
      <c r="E306" s="250"/>
      <c r="F306" s="250"/>
      <c r="G306" s="250"/>
      <c r="H306" s="250"/>
      <c r="I306" s="250"/>
    </row>
    <row r="307" spans="2:10">
      <c r="B307" s="251"/>
      <c r="C307" s="251"/>
      <c r="D307" s="251"/>
      <c r="E307" s="251"/>
      <c r="F307" s="251"/>
      <c r="G307" s="251"/>
      <c r="H307" s="251"/>
      <c r="I307" s="251"/>
    </row>
    <row r="308" spans="2:10">
      <c r="B308" s="252" t="s">
        <v>32</v>
      </c>
      <c r="C308" s="63" t="s">
        <v>30</v>
      </c>
      <c r="D308" s="260" t="s">
        <v>144</v>
      </c>
      <c r="E308" s="254"/>
      <c r="F308" s="254"/>
      <c r="G308" s="254"/>
      <c r="H308" s="254"/>
      <c r="I308" s="261"/>
    </row>
    <row r="309" spans="2:10">
      <c r="B309" s="252"/>
      <c r="C309" s="63" t="s">
        <v>31</v>
      </c>
      <c r="D309" s="250">
        <v>104021</v>
      </c>
      <c r="E309" s="250"/>
      <c r="F309" s="250"/>
      <c r="G309" s="250"/>
      <c r="H309" s="250"/>
      <c r="I309" s="250"/>
    </row>
    <row r="310" spans="2:10">
      <c r="B310" s="254"/>
      <c r="C310" s="254"/>
      <c r="D310" s="254"/>
      <c r="E310" s="254"/>
      <c r="F310" s="254"/>
      <c r="G310" s="254"/>
      <c r="H310" s="254"/>
      <c r="I310" s="254"/>
    </row>
    <row r="311" spans="2:10">
      <c r="B311" s="252" t="s">
        <v>33</v>
      </c>
      <c r="C311" s="252"/>
      <c r="D311" s="250">
        <v>1006</v>
      </c>
      <c r="E311" s="250"/>
      <c r="F311" s="250"/>
      <c r="G311" s="250"/>
      <c r="H311" s="250"/>
      <c r="I311" s="250"/>
    </row>
    <row r="312" spans="2:10">
      <c r="B312" s="251"/>
      <c r="C312" s="251"/>
      <c r="D312" s="286"/>
      <c r="E312" s="286"/>
      <c r="F312" s="286"/>
      <c r="G312" s="286"/>
      <c r="H312" s="286"/>
    </row>
    <row r="313" spans="2:10">
      <c r="B313" s="252" t="s">
        <v>34</v>
      </c>
      <c r="C313" s="252"/>
      <c r="D313" s="250">
        <v>1</v>
      </c>
      <c r="E313" s="250"/>
      <c r="F313" s="250"/>
      <c r="G313" s="250"/>
      <c r="H313" s="250"/>
      <c r="I313" s="250"/>
    </row>
    <row r="314" spans="2:10">
      <c r="B314" s="254"/>
      <c r="C314" s="254"/>
      <c r="D314" s="254"/>
      <c r="E314" s="254"/>
      <c r="F314" s="254"/>
      <c r="G314" s="254"/>
      <c r="H314" s="254"/>
      <c r="I314" s="254"/>
    </row>
    <row r="315" spans="2:10">
      <c r="B315" s="255" t="s">
        <v>123</v>
      </c>
      <c r="C315" s="63" t="s">
        <v>37</v>
      </c>
      <c r="D315" s="287" t="s">
        <v>142</v>
      </c>
      <c r="E315" s="288"/>
      <c r="F315" s="288"/>
      <c r="G315" s="288"/>
      <c r="H315" s="288"/>
      <c r="I315" s="289"/>
    </row>
    <row r="316" spans="2:10">
      <c r="B316" s="255"/>
      <c r="C316" s="63" t="s">
        <v>38</v>
      </c>
      <c r="D316" s="287" t="s">
        <v>142</v>
      </c>
      <c r="E316" s="288"/>
      <c r="F316" s="288"/>
      <c r="G316" s="288"/>
      <c r="H316" s="288"/>
      <c r="I316" s="289"/>
    </row>
    <row r="317" spans="2:10">
      <c r="B317" s="255"/>
      <c r="C317" s="63" t="s">
        <v>39</v>
      </c>
      <c r="D317" s="250" t="s">
        <v>143</v>
      </c>
      <c r="E317" s="250"/>
      <c r="F317" s="250"/>
      <c r="G317" s="250"/>
      <c r="H317" s="250"/>
      <c r="I317" s="250"/>
    </row>
    <row r="318" spans="2:10">
      <c r="B318" s="251"/>
      <c r="C318" s="251"/>
      <c r="D318" s="286"/>
      <c r="E318" s="286"/>
      <c r="F318" s="286"/>
      <c r="G318" s="286"/>
      <c r="H318" s="286"/>
    </row>
    <row r="319" spans="2:10" ht="26.25" customHeight="1">
      <c r="B319" s="241" t="s">
        <v>124</v>
      </c>
      <c r="C319" s="63" t="s">
        <v>41</v>
      </c>
      <c r="D319" s="247" t="s">
        <v>145</v>
      </c>
      <c r="E319" s="248"/>
      <c r="F319" s="248"/>
      <c r="G319" s="248"/>
      <c r="H319" s="248"/>
      <c r="I319" s="249"/>
    </row>
    <row r="320" spans="2:10">
      <c r="B320" s="243"/>
      <c r="C320" s="63" t="s">
        <v>42</v>
      </c>
      <c r="D320" s="250">
        <v>1108</v>
      </c>
      <c r="E320" s="250"/>
      <c r="F320" s="250"/>
      <c r="G320" s="250"/>
      <c r="H320" s="250"/>
      <c r="I320" s="250"/>
    </row>
    <row r="321" spans="2:10" ht="27" customHeight="1">
      <c r="B321" s="243"/>
      <c r="C321" s="63" t="s">
        <v>43</v>
      </c>
      <c r="D321" s="247" t="s">
        <v>179</v>
      </c>
      <c r="E321" s="248"/>
      <c r="F321" s="248"/>
      <c r="G321" s="248"/>
      <c r="H321" s="248"/>
      <c r="I321" s="249"/>
    </row>
    <row r="322" spans="2:10">
      <c r="B322" s="245"/>
      <c r="C322" s="63" t="s">
        <v>44</v>
      </c>
      <c r="D322" s="250">
        <v>11002</v>
      </c>
      <c r="E322" s="250"/>
      <c r="F322" s="250"/>
      <c r="G322" s="250"/>
      <c r="H322" s="250"/>
      <c r="I322" s="250"/>
    </row>
    <row r="323" spans="2:10">
      <c r="B323" s="251"/>
      <c r="C323" s="251"/>
      <c r="D323" s="286"/>
      <c r="E323" s="286"/>
      <c r="F323" s="286"/>
      <c r="G323" s="286"/>
      <c r="H323" s="286"/>
    </row>
    <row r="324" spans="2:10">
      <c r="B324" s="252" t="s">
        <v>125</v>
      </c>
      <c r="C324" s="252"/>
      <c r="D324" s="250" t="s">
        <v>146</v>
      </c>
      <c r="E324" s="250"/>
      <c r="F324" s="250"/>
      <c r="G324" s="250"/>
      <c r="H324" s="250"/>
      <c r="I324" s="250"/>
    </row>
    <row r="326" spans="2:10" ht="67.5" customHeight="1">
      <c r="B326" s="33"/>
      <c r="C326" s="33"/>
      <c r="D326" s="293" t="s">
        <v>128</v>
      </c>
      <c r="E326" s="294"/>
      <c r="F326" s="293" t="s">
        <v>129</v>
      </c>
      <c r="G326" s="294"/>
      <c r="H326" s="295" t="s">
        <v>130</v>
      </c>
      <c r="I326" s="295" t="s">
        <v>131</v>
      </c>
      <c r="J326" s="295" t="s">
        <v>132</v>
      </c>
    </row>
    <row r="327" spans="2:10" ht="27">
      <c r="B327" s="63" t="s">
        <v>133</v>
      </c>
      <c r="C327" s="66">
        <v>1108</v>
      </c>
      <c r="D327" s="3" t="s">
        <v>2</v>
      </c>
      <c r="E327" s="3" t="s">
        <v>134</v>
      </c>
      <c r="F327" s="3" t="s">
        <v>2</v>
      </c>
      <c r="G327" s="3" t="s">
        <v>134</v>
      </c>
      <c r="H327" s="296"/>
      <c r="I327" s="296"/>
      <c r="J327" s="296"/>
    </row>
    <row r="328" spans="2:10">
      <c r="B328" s="63" t="s">
        <v>135</v>
      </c>
      <c r="C328" s="66">
        <v>11002</v>
      </c>
      <c r="D328" s="3">
        <v>1</v>
      </c>
      <c r="E328" s="3">
        <v>2</v>
      </c>
      <c r="F328" s="3">
        <v>3</v>
      </c>
      <c r="G328" s="3">
        <v>4</v>
      </c>
      <c r="H328" s="3">
        <v>5</v>
      </c>
      <c r="I328" s="3">
        <v>6</v>
      </c>
      <c r="J328" s="3">
        <v>7</v>
      </c>
    </row>
    <row r="329" spans="2:10" ht="33.75" customHeight="1">
      <c r="B329" s="63" t="s">
        <v>136</v>
      </c>
      <c r="C329" s="247" t="s">
        <v>179</v>
      </c>
      <c r="D329" s="248"/>
      <c r="E329" s="248"/>
      <c r="F329" s="248"/>
      <c r="G329" s="248"/>
      <c r="H329" s="248"/>
      <c r="I329" s="248"/>
      <c r="J329" s="249"/>
    </row>
    <row r="330" spans="2:10" ht="166.5" customHeight="1">
      <c r="B330" s="63" t="s">
        <v>250</v>
      </c>
      <c r="C330" s="65" t="s">
        <v>226</v>
      </c>
      <c r="D330" s="34" t="s">
        <v>28</v>
      </c>
      <c r="E330" s="34" t="s">
        <v>28</v>
      </c>
      <c r="F330" s="34" t="s">
        <v>28</v>
      </c>
      <c r="G330" s="11"/>
      <c r="H330" s="34" t="s">
        <v>28</v>
      </c>
      <c r="I330" s="34" t="s">
        <v>28</v>
      </c>
      <c r="J330" s="34" t="s">
        <v>28</v>
      </c>
    </row>
    <row r="331" spans="2:10" ht="27">
      <c r="B331" s="63" t="s">
        <v>138</v>
      </c>
      <c r="C331" s="65" t="s">
        <v>156</v>
      </c>
      <c r="D331" s="34" t="s">
        <v>28</v>
      </c>
      <c r="E331" s="34" t="s">
        <v>28</v>
      </c>
      <c r="F331" s="34" t="s">
        <v>28</v>
      </c>
      <c r="G331" s="34" t="s">
        <v>27</v>
      </c>
      <c r="H331" s="34" t="s">
        <v>28</v>
      </c>
      <c r="I331" s="34" t="s">
        <v>28</v>
      </c>
      <c r="J331" s="34" t="s">
        <v>28</v>
      </c>
    </row>
    <row r="332" spans="2:10" ht="74.25" customHeight="1">
      <c r="B332" s="105" t="s">
        <v>201</v>
      </c>
      <c r="C332" s="65" t="s">
        <v>157</v>
      </c>
      <c r="D332" s="34" t="s">
        <v>28</v>
      </c>
      <c r="E332" s="34" t="s">
        <v>28</v>
      </c>
      <c r="F332" s="34" t="s">
        <v>28</v>
      </c>
      <c r="G332" s="11"/>
      <c r="H332" s="34" t="s">
        <v>28</v>
      </c>
      <c r="I332" s="34" t="s">
        <v>28</v>
      </c>
      <c r="J332" s="34" t="s">
        <v>28</v>
      </c>
    </row>
    <row r="333" spans="2:10">
      <c r="B333" s="297" t="s">
        <v>140</v>
      </c>
      <c r="C333" s="297"/>
      <c r="D333" s="33"/>
      <c r="E333" s="33"/>
      <c r="F333" s="33"/>
      <c r="G333" s="33"/>
      <c r="H333" s="33"/>
      <c r="I333" s="33"/>
      <c r="J333" s="33"/>
    </row>
    <row r="334" spans="2:10" ht="32.25" customHeight="1">
      <c r="B334" s="315" t="s">
        <v>180</v>
      </c>
      <c r="C334" s="315"/>
      <c r="D334" s="39">
        <v>2930</v>
      </c>
      <c r="E334" s="39">
        <f t="shared" ref="E334:E339" si="15">D334</f>
        <v>2930</v>
      </c>
      <c r="F334" s="39"/>
      <c r="G334" s="39">
        <f>F334</f>
        <v>0</v>
      </c>
      <c r="H334" s="39">
        <v>2930</v>
      </c>
      <c r="I334" s="39"/>
      <c r="J334" s="11"/>
    </row>
    <row r="335" spans="2:10" s="124" customFormat="1" ht="32.25" customHeight="1">
      <c r="B335" s="315" t="s">
        <v>279</v>
      </c>
      <c r="C335" s="315"/>
      <c r="D335" s="39">
        <v>118</v>
      </c>
      <c r="E335" s="39">
        <f t="shared" si="15"/>
        <v>118</v>
      </c>
      <c r="F335" s="39"/>
      <c r="G335" s="39">
        <f t="shared" ref="G335:G337" si="16">F335</f>
        <v>0</v>
      </c>
      <c r="H335" s="39">
        <v>118</v>
      </c>
      <c r="I335" s="39"/>
      <c r="J335" s="230"/>
    </row>
    <row r="336" spans="2:10" s="124" customFormat="1" ht="32.25" customHeight="1">
      <c r="B336" s="315" t="s">
        <v>280</v>
      </c>
      <c r="C336" s="315"/>
      <c r="D336" s="39">
        <v>79</v>
      </c>
      <c r="E336" s="39">
        <f t="shared" si="15"/>
        <v>79</v>
      </c>
      <c r="F336" s="39"/>
      <c r="G336" s="39">
        <f t="shared" si="16"/>
        <v>0</v>
      </c>
      <c r="H336" s="39">
        <v>79</v>
      </c>
      <c r="I336" s="39"/>
      <c r="J336" s="230"/>
    </row>
    <row r="337" spans="2:10" s="124" customFormat="1" ht="32.25" customHeight="1">
      <c r="B337" s="315" t="s">
        <v>281</v>
      </c>
      <c r="C337" s="315"/>
      <c r="D337" s="39">
        <v>2733</v>
      </c>
      <c r="E337" s="39">
        <f t="shared" si="15"/>
        <v>2733</v>
      </c>
      <c r="F337" s="39"/>
      <c r="G337" s="39">
        <f t="shared" si="16"/>
        <v>0</v>
      </c>
      <c r="H337" s="39">
        <v>2733</v>
      </c>
      <c r="I337" s="39"/>
      <c r="J337" s="230"/>
    </row>
    <row r="338" spans="2:10" ht="51" customHeight="1">
      <c r="B338" s="315" t="s">
        <v>181</v>
      </c>
      <c r="C338" s="315"/>
      <c r="D338" s="39">
        <v>100</v>
      </c>
      <c r="E338" s="39">
        <f t="shared" si="15"/>
        <v>100</v>
      </c>
      <c r="F338" s="39"/>
      <c r="G338" s="39">
        <f t="shared" ref="G338:G339" si="17">F338</f>
        <v>0</v>
      </c>
      <c r="H338" s="39">
        <v>100</v>
      </c>
      <c r="I338" s="39"/>
      <c r="J338" s="11"/>
    </row>
    <row r="339" spans="2:10" ht="128.25" customHeight="1">
      <c r="B339" s="305" t="s">
        <v>141</v>
      </c>
      <c r="C339" s="306"/>
      <c r="D339" s="151">
        <v>305200</v>
      </c>
      <c r="E339" s="151">
        <f t="shared" si="15"/>
        <v>305200</v>
      </c>
      <c r="F339" s="151">
        <v>61040</v>
      </c>
      <c r="G339" s="151">
        <f t="shared" si="17"/>
        <v>61040</v>
      </c>
      <c r="H339" s="151">
        <v>150.78</v>
      </c>
      <c r="I339" s="151">
        <f>G339-H339</f>
        <v>60889.22</v>
      </c>
      <c r="J339" s="67" t="s">
        <v>300</v>
      </c>
    </row>
    <row r="341" spans="2:10" s="124" customFormat="1"/>
    <row r="342" spans="2:10" s="124" customFormat="1"/>
    <row r="343" spans="2:10" ht="16.5" customHeight="1">
      <c r="B343" s="126" t="s">
        <v>291</v>
      </c>
      <c r="C343" s="290" t="s">
        <v>66</v>
      </c>
      <c r="D343" s="290"/>
      <c r="E343" s="290"/>
      <c r="F343" s="237" t="s">
        <v>67</v>
      </c>
      <c r="G343" s="237"/>
      <c r="H343" s="240" t="s">
        <v>296</v>
      </c>
      <c r="I343" s="240"/>
      <c r="J343" s="240"/>
    </row>
    <row r="344" spans="2:10">
      <c r="C344" s="8"/>
      <c r="D344" s="8"/>
      <c r="E344" s="1"/>
      <c r="F344" s="237" t="s">
        <v>68</v>
      </c>
      <c r="G344" s="237"/>
      <c r="H344" s="237" t="s">
        <v>69</v>
      </c>
      <c r="I344" s="237"/>
      <c r="J344" s="237"/>
    </row>
    <row r="345" spans="2:10">
      <c r="B345" s="62" t="s">
        <v>70</v>
      </c>
      <c r="D345" s="8"/>
      <c r="E345" s="8"/>
      <c r="F345" s="8"/>
      <c r="G345" s="8"/>
    </row>
    <row r="346" spans="2:10" ht="16.5" customHeight="1">
      <c r="C346" s="290" t="s">
        <v>71</v>
      </c>
      <c r="D346" s="290"/>
      <c r="E346" s="290"/>
      <c r="F346" s="237" t="s">
        <v>67</v>
      </c>
      <c r="G346" s="237"/>
      <c r="H346" s="240" t="s">
        <v>193</v>
      </c>
      <c r="I346" s="240"/>
      <c r="J346" s="240"/>
    </row>
    <row r="347" spans="2:10">
      <c r="C347" s="8"/>
      <c r="D347" s="8"/>
      <c r="E347" s="8"/>
      <c r="F347" s="237" t="s">
        <v>68</v>
      </c>
      <c r="G347" s="237"/>
      <c r="H347" s="237" t="s">
        <v>69</v>
      </c>
      <c r="I347" s="237"/>
      <c r="J347" s="237"/>
    </row>
    <row r="349" spans="2:10" s="124" customFormat="1"/>
    <row r="350" spans="2:10">
      <c r="H350" s="13"/>
      <c r="I350" s="258" t="s">
        <v>126</v>
      </c>
      <c r="J350" s="258"/>
    </row>
    <row r="351" spans="2:10">
      <c r="F351" s="30"/>
      <c r="G351" s="30"/>
      <c r="H351" s="30"/>
    </row>
    <row r="352" spans="2:10">
      <c r="B352" s="259" t="s">
        <v>120</v>
      </c>
      <c r="C352" s="259"/>
      <c r="D352" s="259"/>
      <c r="E352" s="259"/>
      <c r="F352" s="259"/>
      <c r="G352" s="259"/>
      <c r="H352" s="259"/>
      <c r="I352" s="259"/>
    </row>
    <row r="353" spans="2:10">
      <c r="B353" s="259" t="s">
        <v>127</v>
      </c>
      <c r="C353" s="259"/>
      <c r="D353" s="259"/>
      <c r="E353" s="259"/>
      <c r="F353" s="259"/>
      <c r="G353" s="259"/>
      <c r="H353" s="259"/>
      <c r="I353" s="259"/>
    </row>
    <row r="354" spans="2:10">
      <c r="B354" s="259" t="s">
        <v>273</v>
      </c>
      <c r="C354" s="259"/>
      <c r="D354" s="259"/>
      <c r="E354" s="259"/>
      <c r="F354" s="259"/>
      <c r="G354" s="259"/>
      <c r="H354" s="259"/>
      <c r="I354" s="259"/>
    </row>
    <row r="355" spans="2:10">
      <c r="J355" s="12"/>
    </row>
    <row r="356" spans="2:10">
      <c r="B356" s="252" t="s">
        <v>29</v>
      </c>
      <c r="C356" s="29" t="s">
        <v>30</v>
      </c>
      <c r="D356" s="260" t="s">
        <v>144</v>
      </c>
      <c r="E356" s="254"/>
      <c r="F356" s="254"/>
      <c r="G356" s="254"/>
      <c r="H356" s="254"/>
      <c r="I356" s="261"/>
      <c r="J356" s="12"/>
    </row>
    <row r="357" spans="2:10">
      <c r="B357" s="252"/>
      <c r="C357" s="29" t="s">
        <v>31</v>
      </c>
      <c r="D357" s="250">
        <v>104021</v>
      </c>
      <c r="E357" s="250"/>
      <c r="F357" s="250"/>
      <c r="G357" s="250"/>
      <c r="H357" s="250"/>
      <c r="I357" s="250"/>
    </row>
    <row r="358" spans="2:10">
      <c r="B358" s="251"/>
      <c r="C358" s="251"/>
      <c r="D358" s="251"/>
      <c r="E358" s="251"/>
      <c r="F358" s="251"/>
      <c r="G358" s="251"/>
      <c r="H358" s="251"/>
      <c r="I358" s="251"/>
    </row>
    <row r="359" spans="2:10">
      <c r="B359" s="252" t="s">
        <v>32</v>
      </c>
      <c r="C359" s="29" t="s">
        <v>30</v>
      </c>
      <c r="D359" s="260" t="s">
        <v>144</v>
      </c>
      <c r="E359" s="254"/>
      <c r="F359" s="254"/>
      <c r="G359" s="254"/>
      <c r="H359" s="254"/>
      <c r="I359" s="261"/>
    </row>
    <row r="360" spans="2:10">
      <c r="B360" s="252"/>
      <c r="C360" s="29" t="s">
        <v>31</v>
      </c>
      <c r="D360" s="250">
        <v>104021</v>
      </c>
      <c r="E360" s="250"/>
      <c r="F360" s="250"/>
      <c r="G360" s="250"/>
      <c r="H360" s="250"/>
      <c r="I360" s="250"/>
    </row>
    <row r="361" spans="2:10">
      <c r="B361" s="254"/>
      <c r="C361" s="254"/>
      <c r="D361" s="254"/>
      <c r="E361" s="254"/>
      <c r="F361" s="254"/>
      <c r="G361" s="254"/>
      <c r="H361" s="254"/>
      <c r="I361" s="254"/>
    </row>
    <row r="362" spans="2:10">
      <c r="B362" s="252" t="s">
        <v>33</v>
      </c>
      <c r="C362" s="252"/>
      <c r="D362" s="250">
        <v>1006</v>
      </c>
      <c r="E362" s="250"/>
      <c r="F362" s="250"/>
      <c r="G362" s="250"/>
      <c r="H362" s="250"/>
      <c r="I362" s="250"/>
    </row>
    <row r="363" spans="2:10">
      <c r="B363" s="251"/>
      <c r="C363" s="251"/>
      <c r="D363" s="286"/>
      <c r="E363" s="286"/>
      <c r="F363" s="286"/>
      <c r="G363" s="286"/>
      <c r="H363" s="286"/>
    </row>
    <row r="364" spans="2:10">
      <c r="B364" s="252" t="s">
        <v>34</v>
      </c>
      <c r="C364" s="252"/>
      <c r="D364" s="250">
        <v>1</v>
      </c>
      <c r="E364" s="250"/>
      <c r="F364" s="250"/>
      <c r="G364" s="250"/>
      <c r="H364" s="250"/>
      <c r="I364" s="250"/>
    </row>
    <row r="365" spans="2:10">
      <c r="B365" s="254"/>
      <c r="C365" s="254"/>
      <c r="D365" s="254"/>
      <c r="E365" s="254"/>
      <c r="F365" s="254"/>
      <c r="G365" s="254"/>
      <c r="H365" s="254"/>
      <c r="I365" s="254"/>
    </row>
    <row r="366" spans="2:10">
      <c r="B366" s="255" t="s">
        <v>123</v>
      </c>
      <c r="C366" s="29" t="s">
        <v>37</v>
      </c>
      <c r="D366" s="287" t="s">
        <v>142</v>
      </c>
      <c r="E366" s="288"/>
      <c r="F366" s="288"/>
      <c r="G366" s="288"/>
      <c r="H366" s="288"/>
      <c r="I366" s="289"/>
    </row>
    <row r="367" spans="2:10">
      <c r="B367" s="255"/>
      <c r="C367" s="29" t="s">
        <v>38</v>
      </c>
      <c r="D367" s="287" t="s">
        <v>142</v>
      </c>
      <c r="E367" s="288"/>
      <c r="F367" s="288"/>
      <c r="G367" s="288"/>
      <c r="H367" s="288"/>
      <c r="I367" s="289"/>
    </row>
    <row r="368" spans="2:10">
      <c r="B368" s="255"/>
      <c r="C368" s="29" t="s">
        <v>39</v>
      </c>
      <c r="D368" s="287" t="s">
        <v>150</v>
      </c>
      <c r="E368" s="288"/>
      <c r="F368" s="288"/>
      <c r="G368" s="288"/>
      <c r="H368" s="288"/>
      <c r="I368" s="289"/>
    </row>
    <row r="369" spans="2:10">
      <c r="B369" s="251"/>
      <c r="C369" s="251"/>
      <c r="D369" s="286"/>
      <c r="E369" s="286"/>
      <c r="F369" s="286"/>
      <c r="G369" s="286"/>
      <c r="H369" s="286"/>
    </row>
    <row r="370" spans="2:10" ht="29.25" customHeight="1">
      <c r="B370" s="241" t="s">
        <v>124</v>
      </c>
      <c r="C370" s="29" t="s">
        <v>41</v>
      </c>
      <c r="D370" s="247" t="s">
        <v>145</v>
      </c>
      <c r="E370" s="248"/>
      <c r="F370" s="248"/>
      <c r="G370" s="248"/>
      <c r="H370" s="248"/>
      <c r="I370" s="249"/>
    </row>
    <row r="371" spans="2:10">
      <c r="B371" s="243"/>
      <c r="C371" s="29" t="s">
        <v>42</v>
      </c>
      <c r="D371" s="250">
        <v>1108</v>
      </c>
      <c r="E371" s="250"/>
      <c r="F371" s="250"/>
      <c r="G371" s="250"/>
      <c r="H371" s="250"/>
      <c r="I371" s="250"/>
    </row>
    <row r="372" spans="2:10">
      <c r="B372" s="243"/>
      <c r="C372" s="29" t="s">
        <v>43</v>
      </c>
      <c r="D372" s="247" t="s">
        <v>166</v>
      </c>
      <c r="E372" s="248"/>
      <c r="F372" s="248"/>
      <c r="G372" s="248"/>
      <c r="H372" s="248"/>
      <c r="I372" s="249"/>
    </row>
    <row r="373" spans="2:10">
      <c r="B373" s="245"/>
      <c r="C373" s="29" t="s">
        <v>44</v>
      </c>
      <c r="D373" s="250">
        <v>11003</v>
      </c>
      <c r="E373" s="250"/>
      <c r="F373" s="250"/>
      <c r="G373" s="250"/>
      <c r="H373" s="250"/>
      <c r="I373" s="250"/>
    </row>
    <row r="374" spans="2:10">
      <c r="B374" s="251"/>
      <c r="C374" s="251"/>
      <c r="D374" s="286"/>
      <c r="E374" s="286"/>
      <c r="F374" s="286"/>
      <c r="G374" s="286"/>
      <c r="H374" s="286"/>
    </row>
    <row r="375" spans="2:10">
      <c r="B375" s="252" t="s">
        <v>125</v>
      </c>
      <c r="C375" s="252"/>
      <c r="D375" s="250" t="s">
        <v>146</v>
      </c>
      <c r="E375" s="250"/>
      <c r="F375" s="250"/>
      <c r="G375" s="250"/>
      <c r="H375" s="250"/>
      <c r="I375" s="250"/>
    </row>
    <row r="377" spans="2:10" ht="71.25" customHeight="1">
      <c r="B377" s="33"/>
      <c r="C377" s="33"/>
      <c r="D377" s="293" t="s">
        <v>128</v>
      </c>
      <c r="E377" s="294"/>
      <c r="F377" s="293" t="s">
        <v>129</v>
      </c>
      <c r="G377" s="294"/>
      <c r="H377" s="295" t="s">
        <v>130</v>
      </c>
      <c r="I377" s="295" t="s">
        <v>131</v>
      </c>
      <c r="J377" s="295" t="s">
        <v>132</v>
      </c>
    </row>
    <row r="378" spans="2:10" ht="27">
      <c r="B378" s="29" t="s">
        <v>133</v>
      </c>
      <c r="C378" s="36">
        <v>1108</v>
      </c>
      <c r="D378" s="3" t="s">
        <v>2</v>
      </c>
      <c r="E378" s="3" t="s">
        <v>134</v>
      </c>
      <c r="F378" s="3" t="s">
        <v>2</v>
      </c>
      <c r="G378" s="3" t="s">
        <v>134</v>
      </c>
      <c r="H378" s="296"/>
      <c r="I378" s="296"/>
      <c r="J378" s="296"/>
    </row>
    <row r="379" spans="2:10" ht="29.25" customHeight="1">
      <c r="B379" s="29" t="s">
        <v>135</v>
      </c>
      <c r="C379" s="36">
        <v>11003</v>
      </c>
      <c r="D379" s="3">
        <v>1</v>
      </c>
      <c r="E379" s="3">
        <v>2</v>
      </c>
      <c r="F379" s="3">
        <v>3</v>
      </c>
      <c r="G379" s="3">
        <v>4</v>
      </c>
      <c r="H379" s="3">
        <v>5</v>
      </c>
      <c r="I379" s="3">
        <v>6</v>
      </c>
      <c r="J379" s="3">
        <v>7</v>
      </c>
    </row>
    <row r="380" spans="2:10" ht="32.25" customHeight="1">
      <c r="B380" s="29" t="s">
        <v>136</v>
      </c>
      <c r="C380" s="247" t="s">
        <v>166</v>
      </c>
      <c r="D380" s="248"/>
      <c r="E380" s="248"/>
      <c r="F380" s="248"/>
      <c r="G380" s="248"/>
      <c r="H380" s="248"/>
      <c r="I380" s="248"/>
      <c r="J380" s="249"/>
    </row>
    <row r="381" spans="2:10" ht="156.75" customHeight="1">
      <c r="B381" s="29" t="s">
        <v>250</v>
      </c>
      <c r="C381" s="31" t="s">
        <v>204</v>
      </c>
      <c r="D381" s="34" t="s">
        <v>28</v>
      </c>
      <c r="E381" s="34" t="s">
        <v>28</v>
      </c>
      <c r="F381" s="34" t="s">
        <v>28</v>
      </c>
      <c r="G381" s="11"/>
      <c r="H381" s="34" t="s">
        <v>28</v>
      </c>
      <c r="I381" s="34" t="s">
        <v>28</v>
      </c>
      <c r="J381" s="34" t="s">
        <v>28</v>
      </c>
    </row>
    <row r="382" spans="2:10" ht="27">
      <c r="B382" s="29" t="s">
        <v>138</v>
      </c>
      <c r="C382" s="31" t="s">
        <v>156</v>
      </c>
      <c r="D382" s="34" t="s">
        <v>28</v>
      </c>
      <c r="E382" s="34" t="s">
        <v>28</v>
      </c>
      <c r="F382" s="34" t="s">
        <v>28</v>
      </c>
      <c r="G382" s="34" t="s">
        <v>27</v>
      </c>
      <c r="H382" s="34" t="s">
        <v>28</v>
      </c>
      <c r="I382" s="34" t="s">
        <v>28</v>
      </c>
      <c r="J382" s="34" t="s">
        <v>28</v>
      </c>
    </row>
    <row r="383" spans="2:10" ht="72.75" customHeight="1">
      <c r="B383" s="105" t="s">
        <v>201</v>
      </c>
      <c r="C383" s="31" t="s">
        <v>241</v>
      </c>
      <c r="D383" s="34" t="s">
        <v>28</v>
      </c>
      <c r="E383" s="34" t="s">
        <v>28</v>
      </c>
      <c r="F383" s="34" t="s">
        <v>28</v>
      </c>
      <c r="G383" s="11"/>
      <c r="H383" s="34" t="s">
        <v>28</v>
      </c>
      <c r="I383" s="34" t="s">
        <v>28</v>
      </c>
      <c r="J383" s="34" t="s">
        <v>28</v>
      </c>
    </row>
    <row r="384" spans="2:10">
      <c r="B384" s="297" t="s">
        <v>140</v>
      </c>
      <c r="C384" s="297"/>
      <c r="D384" s="33"/>
      <c r="E384" s="33"/>
      <c r="F384" s="33"/>
      <c r="G384" s="33"/>
      <c r="H384" s="33"/>
      <c r="I384" s="33"/>
      <c r="J384" s="33"/>
    </row>
    <row r="385" spans="2:10" ht="68.25" customHeight="1">
      <c r="B385" s="291" t="s">
        <v>289</v>
      </c>
      <c r="C385" s="292"/>
      <c r="D385" s="39">
        <v>2</v>
      </c>
      <c r="E385" s="39">
        <f t="shared" ref="E385:E388" si="18">D385</f>
        <v>2</v>
      </c>
      <c r="F385" s="39"/>
      <c r="G385" s="39">
        <f t="shared" ref="G385:G388" si="19">F385</f>
        <v>0</v>
      </c>
      <c r="H385" s="39"/>
      <c r="I385" s="39">
        <f>G385-H385</f>
        <v>0</v>
      </c>
      <c r="J385" s="67"/>
    </row>
    <row r="386" spans="2:10" ht="69" customHeight="1">
      <c r="B386" s="291" t="s">
        <v>290</v>
      </c>
      <c r="C386" s="292"/>
      <c r="D386" s="39">
        <v>2</v>
      </c>
      <c r="E386" s="39">
        <f t="shared" si="18"/>
        <v>2</v>
      </c>
      <c r="F386" s="39"/>
      <c r="G386" s="39">
        <f t="shared" si="19"/>
        <v>0</v>
      </c>
      <c r="H386" s="39"/>
      <c r="I386" s="39">
        <f>G386-H386</f>
        <v>0</v>
      </c>
      <c r="J386" s="67"/>
    </row>
    <row r="387" spans="2:10" s="124" customFormat="1" ht="54.75" customHeight="1">
      <c r="B387" s="291" t="s">
        <v>229</v>
      </c>
      <c r="C387" s="292"/>
      <c r="D387" s="39">
        <v>2</v>
      </c>
      <c r="E387" s="39">
        <f t="shared" si="18"/>
        <v>2</v>
      </c>
      <c r="F387" s="39"/>
      <c r="G387" s="39">
        <f t="shared" si="19"/>
        <v>0</v>
      </c>
      <c r="H387" s="39"/>
      <c r="I387" s="39">
        <f>G387-H387</f>
        <v>0</v>
      </c>
      <c r="J387" s="67"/>
    </row>
    <row r="388" spans="2:10" ht="94.5" customHeight="1">
      <c r="B388" s="298" t="s">
        <v>141</v>
      </c>
      <c r="C388" s="298"/>
      <c r="D388" s="150">
        <v>134341.70000000001</v>
      </c>
      <c r="E388" s="150">
        <f t="shared" si="18"/>
        <v>134341.70000000001</v>
      </c>
      <c r="F388" s="150">
        <v>134341.70000000001</v>
      </c>
      <c r="G388" s="150">
        <f t="shared" si="19"/>
        <v>134341.70000000001</v>
      </c>
      <c r="H388" s="150">
        <v>15708.86</v>
      </c>
      <c r="I388" s="152">
        <f>G388-H388</f>
        <v>118632.84000000001</v>
      </c>
      <c r="J388" s="67" t="s">
        <v>295</v>
      </c>
    </row>
    <row r="390" spans="2:10" s="124" customFormat="1"/>
    <row r="391" spans="2:10" s="124" customFormat="1"/>
    <row r="392" spans="2:10" ht="16.5" customHeight="1">
      <c r="B392" s="126" t="s">
        <v>291</v>
      </c>
      <c r="C392" s="290" t="s">
        <v>66</v>
      </c>
      <c r="D392" s="290"/>
      <c r="E392" s="290"/>
      <c r="F392" s="237" t="s">
        <v>67</v>
      </c>
      <c r="G392" s="237"/>
      <c r="H392" s="240" t="s">
        <v>296</v>
      </c>
      <c r="I392" s="240"/>
      <c r="J392" s="240"/>
    </row>
    <row r="393" spans="2:10">
      <c r="C393" s="8"/>
      <c r="D393" s="8"/>
      <c r="E393" s="1"/>
      <c r="F393" s="237" t="s">
        <v>68</v>
      </c>
      <c r="G393" s="237"/>
      <c r="H393" s="237" t="s">
        <v>69</v>
      </c>
      <c r="I393" s="237"/>
      <c r="J393" s="237"/>
    </row>
    <row r="394" spans="2:10">
      <c r="B394" s="28" t="s">
        <v>70</v>
      </c>
      <c r="D394" s="8"/>
      <c r="E394" s="8"/>
      <c r="F394" s="8"/>
      <c r="G394" s="8"/>
    </row>
    <row r="395" spans="2:10" ht="16.5" customHeight="1">
      <c r="C395" s="290" t="s">
        <v>71</v>
      </c>
      <c r="D395" s="290"/>
      <c r="E395" s="290"/>
      <c r="F395" s="237" t="s">
        <v>67</v>
      </c>
      <c r="G395" s="237"/>
      <c r="H395" s="240" t="s">
        <v>193</v>
      </c>
      <c r="I395" s="240"/>
      <c r="J395" s="240"/>
    </row>
    <row r="396" spans="2:10">
      <c r="C396" s="8"/>
      <c r="D396" s="8"/>
      <c r="E396" s="8"/>
      <c r="F396" s="237" t="s">
        <v>68</v>
      </c>
      <c r="G396" s="237"/>
      <c r="H396" s="237" t="s">
        <v>69</v>
      </c>
      <c r="I396" s="237"/>
      <c r="J396" s="237"/>
    </row>
    <row r="398" spans="2:10" s="124" customFormat="1"/>
    <row r="399" spans="2:10">
      <c r="H399" s="13"/>
      <c r="I399" s="258" t="s">
        <v>126</v>
      </c>
      <c r="J399" s="258"/>
    </row>
    <row r="400" spans="2:10">
      <c r="H400" s="13"/>
      <c r="I400" s="75"/>
      <c r="J400" s="75"/>
    </row>
    <row r="401" spans="2:10">
      <c r="B401" s="259" t="s">
        <v>120</v>
      </c>
      <c r="C401" s="259"/>
      <c r="D401" s="259"/>
      <c r="E401" s="259"/>
      <c r="F401" s="259"/>
      <c r="G401" s="259"/>
      <c r="H401" s="259"/>
      <c r="I401" s="259"/>
    </row>
    <row r="402" spans="2:10">
      <c r="B402" s="259" t="s">
        <v>127</v>
      </c>
      <c r="C402" s="259"/>
      <c r="D402" s="259"/>
      <c r="E402" s="259"/>
      <c r="F402" s="259"/>
      <c r="G402" s="259"/>
      <c r="H402" s="259"/>
      <c r="I402" s="259"/>
    </row>
    <row r="403" spans="2:10">
      <c r="B403" s="259" t="s">
        <v>273</v>
      </c>
      <c r="C403" s="259"/>
      <c r="D403" s="259"/>
      <c r="E403" s="259"/>
      <c r="F403" s="259"/>
      <c r="G403" s="259"/>
      <c r="H403" s="259"/>
      <c r="I403" s="259"/>
    </row>
    <row r="404" spans="2:10">
      <c r="J404" s="12"/>
    </row>
    <row r="405" spans="2:10">
      <c r="B405" s="252" t="s">
        <v>29</v>
      </c>
      <c r="C405" s="29" t="s">
        <v>30</v>
      </c>
      <c r="D405" s="260" t="s">
        <v>144</v>
      </c>
      <c r="E405" s="254"/>
      <c r="F405" s="254"/>
      <c r="G405" s="254"/>
      <c r="H405" s="254"/>
      <c r="I405" s="261"/>
      <c r="J405" s="12"/>
    </row>
    <row r="406" spans="2:10">
      <c r="B406" s="252"/>
      <c r="C406" s="29" t="s">
        <v>31</v>
      </c>
      <c r="D406" s="250">
        <v>104021</v>
      </c>
      <c r="E406" s="250"/>
      <c r="F406" s="250"/>
      <c r="G406" s="250"/>
      <c r="H406" s="250"/>
      <c r="I406" s="250"/>
    </row>
    <row r="407" spans="2:10">
      <c r="B407" s="251"/>
      <c r="C407" s="251"/>
      <c r="D407" s="251"/>
      <c r="E407" s="251"/>
      <c r="F407" s="251"/>
      <c r="G407" s="251"/>
      <c r="H407" s="251"/>
      <c r="I407" s="251"/>
    </row>
    <row r="408" spans="2:10">
      <c r="B408" s="252" t="s">
        <v>32</v>
      </c>
      <c r="C408" s="29" t="s">
        <v>30</v>
      </c>
      <c r="D408" s="260" t="s">
        <v>144</v>
      </c>
      <c r="E408" s="254"/>
      <c r="F408" s="254"/>
      <c r="G408" s="254"/>
      <c r="H408" s="254"/>
      <c r="I408" s="261"/>
    </row>
    <row r="409" spans="2:10">
      <c r="B409" s="252"/>
      <c r="C409" s="29" t="s">
        <v>31</v>
      </c>
      <c r="D409" s="250">
        <v>104021</v>
      </c>
      <c r="E409" s="250"/>
      <c r="F409" s="250"/>
      <c r="G409" s="250"/>
      <c r="H409" s="250"/>
      <c r="I409" s="250"/>
    </row>
    <row r="410" spans="2:10">
      <c r="B410" s="254"/>
      <c r="C410" s="254"/>
      <c r="D410" s="254"/>
      <c r="E410" s="254"/>
      <c r="F410" s="254"/>
      <c r="G410" s="254"/>
      <c r="H410" s="254"/>
      <c r="I410" s="254"/>
    </row>
    <row r="411" spans="2:10">
      <c r="B411" s="252" t="s">
        <v>33</v>
      </c>
      <c r="C411" s="252"/>
      <c r="D411" s="260" t="s">
        <v>144</v>
      </c>
      <c r="E411" s="254"/>
      <c r="F411" s="254"/>
      <c r="G411" s="254"/>
      <c r="H411" s="254"/>
      <c r="I411" s="261"/>
    </row>
    <row r="412" spans="2:10">
      <c r="B412" s="251"/>
      <c r="C412" s="251"/>
      <c r="D412" s="286"/>
      <c r="E412" s="286"/>
      <c r="F412" s="286"/>
      <c r="G412" s="286"/>
      <c r="H412" s="286"/>
    </row>
    <row r="413" spans="2:10">
      <c r="B413" s="252" t="s">
        <v>34</v>
      </c>
      <c r="C413" s="252"/>
      <c r="D413" s="250">
        <v>1006</v>
      </c>
      <c r="E413" s="250"/>
      <c r="F413" s="250"/>
      <c r="G413" s="250"/>
      <c r="H413" s="250"/>
      <c r="I413" s="250"/>
    </row>
    <row r="414" spans="2:10">
      <c r="B414" s="254"/>
      <c r="C414" s="254"/>
      <c r="D414" s="254"/>
      <c r="E414" s="254"/>
      <c r="F414" s="254"/>
      <c r="G414" s="254"/>
      <c r="H414" s="254"/>
      <c r="I414" s="254"/>
    </row>
    <row r="415" spans="2:10">
      <c r="B415" s="255" t="s">
        <v>123</v>
      </c>
      <c r="C415" s="29" t="s">
        <v>37</v>
      </c>
      <c r="D415" s="287" t="s">
        <v>142</v>
      </c>
      <c r="E415" s="288"/>
      <c r="F415" s="288"/>
      <c r="G415" s="288"/>
      <c r="H415" s="288"/>
      <c r="I415" s="289"/>
    </row>
    <row r="416" spans="2:10">
      <c r="B416" s="255"/>
      <c r="C416" s="29" t="s">
        <v>38</v>
      </c>
      <c r="D416" s="287" t="s">
        <v>142</v>
      </c>
      <c r="E416" s="288"/>
      <c r="F416" s="288"/>
      <c r="G416" s="288"/>
      <c r="H416" s="288"/>
      <c r="I416" s="289"/>
    </row>
    <row r="417" spans="2:10">
      <c r="B417" s="255"/>
      <c r="C417" s="29" t="s">
        <v>39</v>
      </c>
      <c r="D417" s="250" t="s">
        <v>143</v>
      </c>
      <c r="E417" s="250"/>
      <c r="F417" s="250"/>
      <c r="G417" s="250"/>
      <c r="H417" s="250"/>
      <c r="I417" s="250"/>
    </row>
    <row r="418" spans="2:10">
      <c r="B418" s="251"/>
      <c r="C418" s="251"/>
      <c r="D418" s="286"/>
      <c r="E418" s="286"/>
      <c r="F418" s="286"/>
      <c r="G418" s="286"/>
      <c r="H418" s="286"/>
    </row>
    <row r="419" spans="2:10" ht="27" customHeight="1">
      <c r="B419" s="241" t="s">
        <v>124</v>
      </c>
      <c r="C419" s="29" t="s">
        <v>41</v>
      </c>
      <c r="D419" s="247" t="s">
        <v>145</v>
      </c>
      <c r="E419" s="248"/>
      <c r="F419" s="248"/>
      <c r="G419" s="248"/>
      <c r="H419" s="248"/>
      <c r="I419" s="249"/>
    </row>
    <row r="420" spans="2:10">
      <c r="B420" s="243"/>
      <c r="C420" s="29" t="s">
        <v>42</v>
      </c>
      <c r="D420" s="250">
        <v>1108</v>
      </c>
      <c r="E420" s="250"/>
      <c r="F420" s="250"/>
      <c r="G420" s="250"/>
      <c r="H420" s="250"/>
      <c r="I420" s="250"/>
    </row>
    <row r="421" spans="2:10">
      <c r="B421" s="243"/>
      <c r="C421" s="29" t="s">
        <v>43</v>
      </c>
      <c r="D421" s="247" t="s">
        <v>167</v>
      </c>
      <c r="E421" s="248"/>
      <c r="F421" s="248"/>
      <c r="G421" s="248"/>
      <c r="H421" s="248"/>
      <c r="I421" s="249"/>
    </row>
    <row r="422" spans="2:10">
      <c r="B422" s="245"/>
      <c r="C422" s="29" t="s">
        <v>44</v>
      </c>
      <c r="D422" s="250">
        <v>31001</v>
      </c>
      <c r="E422" s="250"/>
      <c r="F422" s="250"/>
      <c r="G422" s="250"/>
      <c r="H422" s="250"/>
      <c r="I422" s="250"/>
    </row>
    <row r="423" spans="2:10">
      <c r="B423" s="251"/>
      <c r="C423" s="251"/>
      <c r="D423" s="286"/>
      <c r="E423" s="286"/>
      <c r="F423" s="286"/>
      <c r="G423" s="286"/>
      <c r="H423" s="286"/>
    </row>
    <row r="424" spans="2:10">
      <c r="B424" s="252" t="s">
        <v>125</v>
      </c>
      <c r="C424" s="252"/>
      <c r="D424" s="250" t="s">
        <v>146</v>
      </c>
      <c r="E424" s="250"/>
      <c r="F424" s="250"/>
      <c r="G424" s="250"/>
      <c r="H424" s="250"/>
      <c r="I424" s="250"/>
    </row>
    <row r="426" spans="2:10" ht="37.5" customHeight="1">
      <c r="B426" s="33"/>
      <c r="C426" s="33"/>
      <c r="D426" s="293" t="s">
        <v>128</v>
      </c>
      <c r="E426" s="294"/>
      <c r="F426" s="293" t="s">
        <v>129</v>
      </c>
      <c r="G426" s="294"/>
      <c r="H426" s="295" t="s">
        <v>130</v>
      </c>
      <c r="I426" s="295" t="s">
        <v>131</v>
      </c>
      <c r="J426" s="295" t="s">
        <v>132</v>
      </c>
    </row>
    <row r="427" spans="2:10" ht="47.25" customHeight="1">
      <c r="B427" s="29" t="s">
        <v>133</v>
      </c>
      <c r="C427" s="36">
        <v>1108</v>
      </c>
      <c r="D427" s="3" t="s">
        <v>2</v>
      </c>
      <c r="E427" s="3" t="s">
        <v>134</v>
      </c>
      <c r="F427" s="3" t="s">
        <v>2</v>
      </c>
      <c r="G427" s="3" t="s">
        <v>134</v>
      </c>
      <c r="H427" s="296"/>
      <c r="I427" s="296"/>
      <c r="J427" s="296"/>
    </row>
    <row r="428" spans="2:10" ht="24.75" customHeight="1">
      <c r="B428" s="29" t="s">
        <v>135</v>
      </c>
      <c r="C428" s="36">
        <v>31001</v>
      </c>
      <c r="D428" s="3">
        <v>1</v>
      </c>
      <c r="E428" s="3">
        <v>2</v>
      </c>
      <c r="F428" s="3">
        <v>3</v>
      </c>
      <c r="G428" s="3">
        <v>4</v>
      </c>
      <c r="H428" s="3">
        <v>5</v>
      </c>
      <c r="I428" s="3">
        <v>6</v>
      </c>
      <c r="J428" s="3">
        <v>7</v>
      </c>
    </row>
    <row r="429" spans="2:10">
      <c r="B429" s="29" t="s">
        <v>136</v>
      </c>
      <c r="C429" s="247" t="s">
        <v>167</v>
      </c>
      <c r="D429" s="248"/>
      <c r="E429" s="248"/>
      <c r="F429" s="248"/>
      <c r="G429" s="248"/>
      <c r="H429" s="248"/>
      <c r="I429" s="248"/>
      <c r="J429" s="249"/>
    </row>
    <row r="430" spans="2:10" ht="83.25" customHeight="1">
      <c r="B430" s="29" t="s">
        <v>250</v>
      </c>
      <c r="C430" s="31" t="s">
        <v>168</v>
      </c>
      <c r="D430" s="34" t="s">
        <v>28</v>
      </c>
      <c r="E430" s="34" t="s">
        <v>28</v>
      </c>
      <c r="F430" s="34" t="s">
        <v>28</v>
      </c>
      <c r="G430" s="11"/>
      <c r="H430" s="34" t="s">
        <v>28</v>
      </c>
      <c r="I430" s="34" t="s">
        <v>28</v>
      </c>
      <c r="J430" s="34" t="s">
        <v>28</v>
      </c>
    </row>
    <row r="431" spans="2:10" ht="57.75" customHeight="1">
      <c r="B431" s="29" t="s">
        <v>138</v>
      </c>
      <c r="C431" s="31" t="s">
        <v>169</v>
      </c>
      <c r="D431" s="34" t="s">
        <v>28</v>
      </c>
      <c r="E431" s="34" t="s">
        <v>28</v>
      </c>
      <c r="F431" s="34" t="s">
        <v>28</v>
      </c>
      <c r="G431" s="34" t="s">
        <v>27</v>
      </c>
      <c r="H431" s="34" t="s">
        <v>28</v>
      </c>
      <c r="I431" s="34" t="s">
        <v>28</v>
      </c>
      <c r="J431" s="34" t="s">
        <v>28</v>
      </c>
    </row>
    <row r="432" spans="2:10" ht="45.75" customHeight="1">
      <c r="B432" s="107" t="s">
        <v>254</v>
      </c>
      <c r="C432" s="110" t="s">
        <v>160</v>
      </c>
      <c r="D432" s="34" t="s">
        <v>28</v>
      </c>
      <c r="E432" s="34" t="s">
        <v>28</v>
      </c>
      <c r="F432" s="34" t="s">
        <v>28</v>
      </c>
      <c r="G432" s="11"/>
      <c r="H432" s="34" t="s">
        <v>28</v>
      </c>
      <c r="I432" s="34" t="s">
        <v>28</v>
      </c>
      <c r="J432" s="34" t="s">
        <v>28</v>
      </c>
    </row>
    <row r="433" spans="2:10">
      <c r="B433" s="297" t="s">
        <v>140</v>
      </c>
      <c r="C433" s="297"/>
      <c r="D433" s="33"/>
      <c r="E433" s="33"/>
      <c r="F433" s="33"/>
      <c r="G433" s="33"/>
      <c r="H433" s="33"/>
      <c r="I433" s="33"/>
      <c r="J433" s="33"/>
    </row>
    <row r="434" spans="2:10" s="124" customFormat="1" ht="52.5" customHeight="1">
      <c r="B434" s="291" t="s">
        <v>269</v>
      </c>
      <c r="C434" s="292"/>
      <c r="D434" s="39"/>
      <c r="E434" s="39">
        <f t="shared" ref="E434:E437" si="20">D434</f>
        <v>0</v>
      </c>
      <c r="F434" s="39"/>
      <c r="G434" s="39">
        <f t="shared" ref="G434:G437" si="21">F434</f>
        <v>0</v>
      </c>
      <c r="H434" s="39"/>
      <c r="I434" s="39">
        <f t="shared" ref="I434:I437" si="22">G434-H434</f>
        <v>0</v>
      </c>
      <c r="J434" s="11"/>
    </row>
    <row r="435" spans="2:10" s="124" customFormat="1" ht="52.5" customHeight="1">
      <c r="B435" s="291" t="s">
        <v>282</v>
      </c>
      <c r="C435" s="292"/>
      <c r="D435" s="39">
        <v>45</v>
      </c>
      <c r="E435" s="39">
        <f t="shared" si="20"/>
        <v>45</v>
      </c>
      <c r="F435" s="39"/>
      <c r="G435" s="39"/>
      <c r="H435" s="39"/>
      <c r="I435" s="39"/>
      <c r="J435" s="230"/>
    </row>
    <row r="436" spans="2:10" s="124" customFormat="1" ht="52.5" customHeight="1">
      <c r="B436" s="291" t="s">
        <v>283</v>
      </c>
      <c r="C436" s="292"/>
      <c r="D436" s="39">
        <v>35</v>
      </c>
      <c r="E436" s="39">
        <f t="shared" si="20"/>
        <v>35</v>
      </c>
      <c r="F436" s="39"/>
      <c r="G436" s="39"/>
      <c r="H436" s="39"/>
      <c r="I436" s="39"/>
      <c r="J436" s="230"/>
    </row>
    <row r="437" spans="2:10" ht="93" customHeight="1">
      <c r="B437" s="298" t="s">
        <v>141</v>
      </c>
      <c r="C437" s="298"/>
      <c r="D437" s="150">
        <v>77740</v>
      </c>
      <c r="E437" s="106">
        <f t="shared" si="20"/>
        <v>77740</v>
      </c>
      <c r="F437" s="150">
        <v>23322</v>
      </c>
      <c r="G437" s="106">
        <f t="shared" si="21"/>
        <v>23322</v>
      </c>
      <c r="H437" s="150"/>
      <c r="I437" s="150">
        <f t="shared" si="22"/>
        <v>23322</v>
      </c>
      <c r="J437" s="67" t="s">
        <v>297</v>
      </c>
    </row>
    <row r="438" spans="2:10" ht="17.25">
      <c r="E438" s="208"/>
    </row>
    <row r="439" spans="2:10" ht="17.25">
      <c r="E439" s="208"/>
    </row>
    <row r="440" spans="2:10" s="124" customFormat="1">
      <c r="H440" s="166"/>
    </row>
    <row r="441" spans="2:10" ht="16.5" customHeight="1">
      <c r="B441" s="126" t="s">
        <v>291</v>
      </c>
      <c r="C441" s="290" t="s">
        <v>66</v>
      </c>
      <c r="D441" s="290"/>
      <c r="E441" s="290"/>
      <c r="F441" s="237" t="s">
        <v>67</v>
      </c>
      <c r="G441" s="237"/>
      <c r="H441" s="240" t="s">
        <v>296</v>
      </c>
      <c r="I441" s="240"/>
      <c r="J441" s="240"/>
    </row>
    <row r="442" spans="2:10">
      <c r="C442" s="8"/>
      <c r="D442" s="8"/>
      <c r="E442" s="1"/>
      <c r="F442" s="237" t="s">
        <v>68</v>
      </c>
      <c r="G442" s="237"/>
      <c r="H442" s="237" t="s">
        <v>69</v>
      </c>
      <c r="I442" s="237"/>
      <c r="J442" s="237"/>
    </row>
    <row r="443" spans="2:10">
      <c r="B443" s="28" t="s">
        <v>70</v>
      </c>
      <c r="D443" s="8"/>
      <c r="E443" s="8"/>
      <c r="F443" s="8"/>
      <c r="G443" s="8"/>
    </row>
    <row r="444" spans="2:10" ht="16.5" customHeight="1">
      <c r="C444" s="290" t="s">
        <v>71</v>
      </c>
      <c r="D444" s="290"/>
      <c r="E444" s="290"/>
      <c r="F444" s="237" t="s">
        <v>67</v>
      </c>
      <c r="G444" s="237"/>
      <c r="H444" s="240" t="s">
        <v>193</v>
      </c>
      <c r="I444" s="240"/>
      <c r="J444" s="240"/>
    </row>
    <row r="445" spans="2:10">
      <c r="C445" s="8"/>
      <c r="D445" s="8"/>
      <c r="E445" s="8"/>
      <c r="F445" s="237" t="s">
        <v>68</v>
      </c>
      <c r="G445" s="237"/>
      <c r="H445" s="237" t="s">
        <v>69</v>
      </c>
      <c r="I445" s="237"/>
      <c r="J445" s="237"/>
    </row>
    <row r="447" spans="2:10" s="124" customFormat="1"/>
    <row r="448" spans="2:10" s="124" customFormat="1">
      <c r="H448" s="13"/>
      <c r="I448" s="258" t="s">
        <v>126</v>
      </c>
      <c r="J448" s="258"/>
    </row>
    <row r="449" spans="2:10" s="124" customFormat="1">
      <c r="H449" s="13"/>
      <c r="I449" s="225"/>
      <c r="J449" s="225"/>
    </row>
    <row r="450" spans="2:10" s="124" customFormat="1">
      <c r="B450" s="259" t="s">
        <v>120</v>
      </c>
      <c r="C450" s="259"/>
      <c r="D450" s="259"/>
      <c r="E450" s="259"/>
      <c r="F450" s="259"/>
      <c r="G450" s="259"/>
      <c r="H450" s="259"/>
      <c r="I450" s="259"/>
    </row>
    <row r="451" spans="2:10" s="124" customFormat="1">
      <c r="B451" s="259" t="s">
        <v>127</v>
      </c>
      <c r="C451" s="259"/>
      <c r="D451" s="259"/>
      <c r="E451" s="259"/>
      <c r="F451" s="259"/>
      <c r="G451" s="259"/>
      <c r="H451" s="259"/>
      <c r="I451" s="259"/>
    </row>
    <row r="452" spans="2:10" s="124" customFormat="1" ht="16.5" customHeight="1">
      <c r="B452" s="259" t="s">
        <v>273</v>
      </c>
      <c r="C452" s="259"/>
      <c r="D452" s="259"/>
      <c r="E452" s="259"/>
      <c r="F452" s="259"/>
      <c r="G452" s="259"/>
      <c r="H452" s="259"/>
      <c r="I452" s="259"/>
    </row>
    <row r="453" spans="2:10" s="124" customFormat="1">
      <c r="J453" s="12"/>
    </row>
    <row r="454" spans="2:10" s="124" customFormat="1" ht="24" customHeight="1">
      <c r="B454" s="252" t="s">
        <v>29</v>
      </c>
      <c r="C454" s="224" t="s">
        <v>30</v>
      </c>
      <c r="D454" s="260" t="s">
        <v>144</v>
      </c>
      <c r="E454" s="254"/>
      <c r="F454" s="254"/>
      <c r="G454" s="254"/>
      <c r="H454" s="254"/>
      <c r="I454" s="261"/>
      <c r="J454" s="12"/>
    </row>
    <row r="455" spans="2:10" s="124" customFormat="1">
      <c r="B455" s="252"/>
      <c r="C455" s="224" t="s">
        <v>31</v>
      </c>
      <c r="D455" s="250">
        <v>104021</v>
      </c>
      <c r="E455" s="250"/>
      <c r="F455" s="250"/>
      <c r="G455" s="250"/>
      <c r="H455" s="250"/>
      <c r="I455" s="250"/>
    </row>
    <row r="456" spans="2:10" s="124" customFormat="1">
      <c r="B456" s="251"/>
      <c r="C456" s="251"/>
      <c r="D456" s="251"/>
      <c r="E456" s="251"/>
      <c r="F456" s="251"/>
      <c r="G456" s="251"/>
      <c r="H456" s="251"/>
      <c r="I456" s="251"/>
    </row>
    <row r="457" spans="2:10" s="124" customFormat="1">
      <c r="B457" s="252" t="s">
        <v>32</v>
      </c>
      <c r="C457" s="224" t="s">
        <v>30</v>
      </c>
      <c r="D457" s="260" t="s">
        <v>144</v>
      </c>
      <c r="E457" s="254"/>
      <c r="F457" s="254"/>
      <c r="G457" s="254"/>
      <c r="H457" s="254"/>
      <c r="I457" s="261"/>
    </row>
    <row r="458" spans="2:10" s="124" customFormat="1">
      <c r="B458" s="252"/>
      <c r="C458" s="224" t="s">
        <v>31</v>
      </c>
      <c r="D458" s="250">
        <v>104021</v>
      </c>
      <c r="E458" s="250"/>
      <c r="F458" s="250"/>
      <c r="G458" s="250"/>
      <c r="H458" s="250"/>
      <c r="I458" s="250"/>
    </row>
    <row r="459" spans="2:10" s="124" customFormat="1">
      <c r="B459" s="254"/>
      <c r="C459" s="254"/>
      <c r="D459" s="254"/>
      <c r="E459" s="254"/>
      <c r="F459" s="254"/>
      <c r="G459" s="254"/>
      <c r="H459" s="254"/>
      <c r="I459" s="254"/>
    </row>
    <row r="460" spans="2:10" s="124" customFormat="1">
      <c r="B460" s="252" t="s">
        <v>33</v>
      </c>
      <c r="C460" s="252"/>
      <c r="D460" s="260" t="s">
        <v>144</v>
      </c>
      <c r="E460" s="254"/>
      <c r="F460" s="254"/>
      <c r="G460" s="254"/>
      <c r="H460" s="254"/>
      <c r="I460" s="261"/>
    </row>
    <row r="461" spans="2:10" s="124" customFormat="1">
      <c r="B461" s="251"/>
      <c r="C461" s="251"/>
      <c r="D461" s="286"/>
      <c r="E461" s="286"/>
      <c r="F461" s="286"/>
      <c r="G461" s="286"/>
      <c r="H461" s="286"/>
    </row>
    <row r="462" spans="2:10" s="124" customFormat="1">
      <c r="B462" s="252" t="s">
        <v>34</v>
      </c>
      <c r="C462" s="252"/>
      <c r="D462" s="250">
        <v>1006</v>
      </c>
      <c r="E462" s="250"/>
      <c r="F462" s="250"/>
      <c r="G462" s="250"/>
      <c r="H462" s="250"/>
      <c r="I462" s="250"/>
    </row>
    <row r="463" spans="2:10" s="124" customFormat="1">
      <c r="B463" s="254"/>
      <c r="C463" s="254"/>
      <c r="D463" s="254"/>
      <c r="E463" s="254"/>
      <c r="F463" s="254"/>
      <c r="G463" s="254"/>
      <c r="H463" s="254"/>
      <c r="I463" s="254"/>
    </row>
    <row r="464" spans="2:10" s="124" customFormat="1">
      <c r="B464" s="255" t="s">
        <v>123</v>
      </c>
      <c r="C464" s="224" t="s">
        <v>37</v>
      </c>
      <c r="D464" s="287" t="s">
        <v>142</v>
      </c>
      <c r="E464" s="288"/>
      <c r="F464" s="288"/>
      <c r="G464" s="288"/>
      <c r="H464" s="288"/>
      <c r="I464" s="289"/>
    </row>
    <row r="465" spans="2:10" s="124" customFormat="1">
      <c r="B465" s="255"/>
      <c r="C465" s="224" t="s">
        <v>38</v>
      </c>
      <c r="D465" s="287" t="s">
        <v>142</v>
      </c>
      <c r="E465" s="288"/>
      <c r="F465" s="288"/>
      <c r="G465" s="288"/>
      <c r="H465" s="288"/>
      <c r="I465" s="289"/>
    </row>
    <row r="466" spans="2:10" s="124" customFormat="1">
      <c r="B466" s="255"/>
      <c r="C466" s="224" t="s">
        <v>39</v>
      </c>
      <c r="D466" s="250" t="s">
        <v>143</v>
      </c>
      <c r="E466" s="250"/>
      <c r="F466" s="250"/>
      <c r="G466" s="250"/>
      <c r="H466" s="250"/>
      <c r="I466" s="250"/>
    </row>
    <row r="467" spans="2:10" s="124" customFormat="1">
      <c r="B467" s="251"/>
      <c r="C467" s="251"/>
      <c r="D467" s="286"/>
      <c r="E467" s="286"/>
      <c r="F467" s="286"/>
      <c r="G467" s="286"/>
      <c r="H467" s="286"/>
    </row>
    <row r="468" spans="2:10" s="124" customFormat="1" ht="22.5" customHeight="1">
      <c r="B468" s="241" t="s">
        <v>124</v>
      </c>
      <c r="C468" s="224" t="s">
        <v>41</v>
      </c>
      <c r="D468" s="247" t="s">
        <v>145</v>
      </c>
      <c r="E468" s="248"/>
      <c r="F468" s="248"/>
      <c r="G468" s="248"/>
      <c r="H468" s="248"/>
      <c r="I468" s="249"/>
    </row>
    <row r="469" spans="2:10" s="124" customFormat="1">
      <c r="B469" s="243"/>
      <c r="C469" s="224" t="s">
        <v>42</v>
      </c>
      <c r="D469" s="250">
        <v>1108</v>
      </c>
      <c r="E469" s="250"/>
      <c r="F469" s="250"/>
      <c r="G469" s="250"/>
      <c r="H469" s="250"/>
      <c r="I469" s="250"/>
    </row>
    <row r="470" spans="2:10" s="124" customFormat="1" ht="18.75" customHeight="1">
      <c r="B470" s="243"/>
      <c r="C470" s="224" t="s">
        <v>43</v>
      </c>
      <c r="D470" s="247" t="s">
        <v>248</v>
      </c>
      <c r="E470" s="248"/>
      <c r="F470" s="248"/>
      <c r="G470" s="248"/>
      <c r="H470" s="248"/>
      <c r="I470" s="249"/>
    </row>
    <row r="471" spans="2:10" s="124" customFormat="1">
      <c r="B471" s="245"/>
      <c r="C471" s="224" t="s">
        <v>44</v>
      </c>
      <c r="D471" s="250">
        <v>11010</v>
      </c>
      <c r="E471" s="250"/>
      <c r="F471" s="250"/>
      <c r="G471" s="250"/>
      <c r="H471" s="250"/>
      <c r="I471" s="250"/>
    </row>
    <row r="472" spans="2:10" s="124" customFormat="1">
      <c r="B472" s="251"/>
      <c r="C472" s="251"/>
      <c r="D472" s="286"/>
      <c r="E472" s="286"/>
      <c r="F472" s="286"/>
      <c r="G472" s="286"/>
      <c r="H472" s="286"/>
    </row>
    <row r="473" spans="2:10" s="124" customFormat="1">
      <c r="B473" s="252" t="s">
        <v>125</v>
      </c>
      <c r="C473" s="252"/>
      <c r="D473" s="250" t="s">
        <v>146</v>
      </c>
      <c r="E473" s="250"/>
      <c r="F473" s="250"/>
      <c r="G473" s="250"/>
      <c r="H473" s="250"/>
      <c r="I473" s="250"/>
    </row>
    <row r="474" spans="2:10" s="124" customFormat="1"/>
    <row r="475" spans="2:10" s="124" customFormat="1" ht="40.5" customHeight="1">
      <c r="B475" s="33"/>
      <c r="C475" s="33"/>
      <c r="D475" s="293" t="s">
        <v>128</v>
      </c>
      <c r="E475" s="294"/>
      <c r="F475" s="293" t="s">
        <v>129</v>
      </c>
      <c r="G475" s="294"/>
      <c r="H475" s="295" t="s">
        <v>130</v>
      </c>
      <c r="I475" s="295" t="s">
        <v>131</v>
      </c>
      <c r="J475" s="295" t="s">
        <v>132</v>
      </c>
    </row>
    <row r="476" spans="2:10" s="124" customFormat="1" ht="57.75" customHeight="1">
      <c r="B476" s="224" t="s">
        <v>133</v>
      </c>
      <c r="C476" s="147">
        <v>1108</v>
      </c>
      <c r="D476" s="3" t="s">
        <v>2</v>
      </c>
      <c r="E476" s="3" t="s">
        <v>134</v>
      </c>
      <c r="F476" s="3" t="s">
        <v>2</v>
      </c>
      <c r="G476" s="3" t="s">
        <v>134</v>
      </c>
      <c r="H476" s="296"/>
      <c r="I476" s="296"/>
      <c r="J476" s="296"/>
    </row>
    <row r="477" spans="2:10" s="124" customFormat="1" ht="25.5" customHeight="1">
      <c r="B477" s="224" t="s">
        <v>135</v>
      </c>
      <c r="C477" s="147">
        <v>11010</v>
      </c>
      <c r="D477" s="3">
        <v>1</v>
      </c>
      <c r="E477" s="3">
        <v>2</v>
      </c>
      <c r="F477" s="3">
        <v>3</v>
      </c>
      <c r="G477" s="3">
        <v>4</v>
      </c>
      <c r="H477" s="3">
        <v>5</v>
      </c>
      <c r="I477" s="3">
        <v>6</v>
      </c>
      <c r="J477" s="3">
        <v>7</v>
      </c>
    </row>
    <row r="478" spans="2:10" s="124" customFormat="1" ht="26.25" customHeight="1">
      <c r="B478" s="224" t="s">
        <v>136</v>
      </c>
      <c r="C478" s="247" t="s">
        <v>248</v>
      </c>
      <c r="D478" s="248"/>
      <c r="E478" s="248"/>
      <c r="F478" s="248"/>
      <c r="G478" s="248"/>
      <c r="H478" s="248"/>
      <c r="I478" s="248"/>
      <c r="J478" s="249"/>
    </row>
    <row r="479" spans="2:10" s="124" customFormat="1" ht="75" customHeight="1">
      <c r="B479" s="224" t="s">
        <v>250</v>
      </c>
      <c r="C479" s="227" t="s">
        <v>260</v>
      </c>
      <c r="D479" s="226" t="s">
        <v>28</v>
      </c>
      <c r="E479" s="226" t="s">
        <v>28</v>
      </c>
      <c r="F479" s="226" t="s">
        <v>28</v>
      </c>
      <c r="G479" s="214"/>
      <c r="H479" s="226" t="s">
        <v>28</v>
      </c>
      <c r="I479" s="226" t="s">
        <v>28</v>
      </c>
      <c r="J479" s="226" t="s">
        <v>28</v>
      </c>
    </row>
    <row r="480" spans="2:10" s="124" customFormat="1" ht="38.25" customHeight="1">
      <c r="B480" s="224" t="s">
        <v>138</v>
      </c>
      <c r="C480" s="227" t="s">
        <v>261</v>
      </c>
      <c r="D480" s="226" t="s">
        <v>28</v>
      </c>
      <c r="E480" s="226" t="s">
        <v>28</v>
      </c>
      <c r="F480" s="226" t="s">
        <v>28</v>
      </c>
      <c r="G480" s="226" t="s">
        <v>27</v>
      </c>
      <c r="H480" s="226" t="s">
        <v>28</v>
      </c>
      <c r="I480" s="226" t="s">
        <v>28</v>
      </c>
      <c r="J480" s="226" t="s">
        <v>28</v>
      </c>
    </row>
    <row r="481" spans="2:10" s="124" customFormat="1" ht="84" customHeight="1">
      <c r="B481" s="224" t="s">
        <v>255</v>
      </c>
      <c r="C481" s="227" t="s">
        <v>262</v>
      </c>
      <c r="D481" s="226" t="s">
        <v>28</v>
      </c>
      <c r="E481" s="226" t="s">
        <v>28</v>
      </c>
      <c r="F481" s="226" t="s">
        <v>28</v>
      </c>
      <c r="G481" s="214"/>
      <c r="H481" s="226" t="s">
        <v>28</v>
      </c>
      <c r="I481" s="226" t="s">
        <v>28</v>
      </c>
      <c r="J481" s="226" t="s">
        <v>28</v>
      </c>
    </row>
    <row r="482" spans="2:10" s="124" customFormat="1">
      <c r="B482" s="297" t="s">
        <v>140</v>
      </c>
      <c r="C482" s="297"/>
      <c r="D482" s="33"/>
      <c r="E482" s="33"/>
      <c r="F482" s="33"/>
      <c r="G482" s="33"/>
      <c r="H482" s="33"/>
      <c r="I482" s="33"/>
      <c r="J482" s="33"/>
    </row>
    <row r="483" spans="2:10" s="124" customFormat="1" ht="56.25" customHeight="1">
      <c r="B483" s="291" t="s">
        <v>263</v>
      </c>
      <c r="C483" s="292"/>
      <c r="D483" s="39"/>
      <c r="E483" s="39"/>
      <c r="F483" s="39"/>
      <c r="G483" s="39"/>
      <c r="H483" s="39"/>
      <c r="I483" s="39"/>
      <c r="J483" s="67"/>
    </row>
    <row r="484" spans="2:10" s="124" customFormat="1" ht="106.5" customHeight="1">
      <c r="B484" s="298" t="s">
        <v>141</v>
      </c>
      <c r="C484" s="298"/>
      <c r="D484" s="150">
        <v>829920</v>
      </c>
      <c r="E484" s="106">
        <v>2218707.7999999998</v>
      </c>
      <c r="F484" s="150">
        <v>414960</v>
      </c>
      <c r="G484" s="106">
        <v>1803747.8</v>
      </c>
      <c r="H484" s="150"/>
      <c r="I484" s="150">
        <f t="shared" ref="I484" si="23">G484-H484</f>
        <v>1803747.8</v>
      </c>
      <c r="J484" s="67" t="s">
        <v>303</v>
      </c>
    </row>
    <row r="485" spans="2:10" s="124" customFormat="1" ht="17.25">
      <c r="E485" s="208"/>
    </row>
    <row r="486" spans="2:10" s="124" customFormat="1" ht="17.25">
      <c r="E486" s="208"/>
    </row>
    <row r="487" spans="2:10" s="124" customFormat="1"/>
    <row r="488" spans="2:10" s="124" customFormat="1">
      <c r="B488" s="126" t="s">
        <v>291</v>
      </c>
      <c r="C488" s="290" t="s">
        <v>66</v>
      </c>
      <c r="D488" s="290"/>
      <c r="E488" s="290"/>
      <c r="F488" s="237" t="s">
        <v>67</v>
      </c>
      <c r="G488" s="237"/>
      <c r="H488" s="240" t="s">
        <v>296</v>
      </c>
      <c r="I488" s="240"/>
      <c r="J488" s="240"/>
    </row>
    <row r="489" spans="2:10" s="124" customFormat="1">
      <c r="C489" s="8"/>
      <c r="D489" s="8"/>
      <c r="E489" s="1"/>
      <c r="F489" s="237" t="s">
        <v>68</v>
      </c>
      <c r="G489" s="237"/>
      <c r="H489" s="237" t="s">
        <v>69</v>
      </c>
      <c r="I489" s="237"/>
      <c r="J489" s="237"/>
    </row>
    <row r="490" spans="2:10" s="124" customFormat="1">
      <c r="B490" s="223" t="s">
        <v>70</v>
      </c>
      <c r="D490" s="8"/>
      <c r="E490" s="8"/>
      <c r="F490" s="8"/>
      <c r="G490" s="8"/>
    </row>
    <row r="491" spans="2:10" s="124" customFormat="1">
      <c r="C491" s="290" t="s">
        <v>71</v>
      </c>
      <c r="D491" s="290"/>
      <c r="E491" s="290"/>
      <c r="F491" s="237" t="s">
        <v>67</v>
      </c>
      <c r="G491" s="237"/>
      <c r="H491" s="240" t="s">
        <v>193</v>
      </c>
      <c r="I491" s="240"/>
      <c r="J491" s="240"/>
    </row>
    <row r="492" spans="2:10" s="124" customFormat="1">
      <c r="C492" s="8"/>
      <c r="D492" s="8"/>
      <c r="E492" s="8"/>
      <c r="F492" s="237" t="s">
        <v>68</v>
      </c>
      <c r="G492" s="237"/>
      <c r="H492" s="237" t="s">
        <v>69</v>
      </c>
      <c r="I492" s="237"/>
      <c r="J492" s="237"/>
    </row>
    <row r="493" spans="2:10" s="124" customFormat="1"/>
    <row r="494" spans="2:10" s="124" customFormat="1"/>
    <row r="495" spans="2:10" s="124" customFormat="1">
      <c r="H495" s="13"/>
      <c r="I495" s="258" t="s">
        <v>126</v>
      </c>
      <c r="J495" s="258"/>
    </row>
    <row r="496" spans="2:10" s="124" customFormat="1">
      <c r="H496" s="13"/>
      <c r="I496" s="225"/>
      <c r="J496" s="225"/>
    </row>
    <row r="497" spans="2:10" s="124" customFormat="1">
      <c r="B497" s="259" t="s">
        <v>120</v>
      </c>
      <c r="C497" s="259"/>
      <c r="D497" s="259"/>
      <c r="E497" s="259"/>
      <c r="F497" s="259"/>
      <c r="G497" s="259"/>
      <c r="H497" s="259"/>
      <c r="I497" s="259"/>
    </row>
    <row r="498" spans="2:10" s="124" customFormat="1">
      <c r="B498" s="259" t="s">
        <v>127</v>
      </c>
      <c r="C498" s="259"/>
      <c r="D498" s="259"/>
      <c r="E498" s="259"/>
      <c r="F498" s="259"/>
      <c r="G498" s="259"/>
      <c r="H498" s="259"/>
      <c r="I498" s="259"/>
    </row>
    <row r="499" spans="2:10" s="124" customFormat="1">
      <c r="B499" s="259" t="s">
        <v>273</v>
      </c>
      <c r="C499" s="259"/>
      <c r="D499" s="259"/>
      <c r="E499" s="259"/>
      <c r="F499" s="259"/>
      <c r="G499" s="259"/>
      <c r="H499" s="259"/>
      <c r="I499" s="259"/>
    </row>
    <row r="500" spans="2:10" s="124" customFormat="1">
      <c r="J500" s="12"/>
    </row>
    <row r="501" spans="2:10" s="124" customFormat="1">
      <c r="B501" s="252" t="s">
        <v>29</v>
      </c>
      <c r="C501" s="224" t="s">
        <v>30</v>
      </c>
      <c r="D501" s="260" t="s">
        <v>144</v>
      </c>
      <c r="E501" s="254"/>
      <c r="F501" s="254"/>
      <c r="G501" s="254"/>
      <c r="H501" s="254"/>
      <c r="I501" s="261"/>
      <c r="J501" s="12"/>
    </row>
    <row r="502" spans="2:10" s="124" customFormat="1">
      <c r="B502" s="252"/>
      <c r="C502" s="224" t="s">
        <v>31</v>
      </c>
      <c r="D502" s="250">
        <v>104021</v>
      </c>
      <c r="E502" s="250"/>
      <c r="F502" s="250"/>
      <c r="G502" s="250"/>
      <c r="H502" s="250"/>
      <c r="I502" s="250"/>
    </row>
    <row r="503" spans="2:10" s="124" customFormat="1">
      <c r="B503" s="251"/>
      <c r="C503" s="251"/>
      <c r="D503" s="251"/>
      <c r="E503" s="251"/>
      <c r="F503" s="251"/>
      <c r="G503" s="251"/>
      <c r="H503" s="251"/>
      <c r="I503" s="251"/>
    </row>
    <row r="504" spans="2:10" s="124" customFormat="1">
      <c r="B504" s="252" t="s">
        <v>32</v>
      </c>
      <c r="C504" s="224" t="s">
        <v>30</v>
      </c>
      <c r="D504" s="260" t="s">
        <v>144</v>
      </c>
      <c r="E504" s="254"/>
      <c r="F504" s="254"/>
      <c r="G504" s="254"/>
      <c r="H504" s="254"/>
      <c r="I504" s="261"/>
    </row>
    <row r="505" spans="2:10" s="124" customFormat="1">
      <c r="B505" s="252"/>
      <c r="C505" s="224" t="s">
        <v>31</v>
      </c>
      <c r="D505" s="250">
        <v>104021</v>
      </c>
      <c r="E505" s="250"/>
      <c r="F505" s="250"/>
      <c r="G505" s="250"/>
      <c r="H505" s="250"/>
      <c r="I505" s="250"/>
    </row>
    <row r="506" spans="2:10" s="124" customFormat="1">
      <c r="B506" s="254"/>
      <c r="C506" s="254"/>
      <c r="D506" s="254"/>
      <c r="E506" s="254"/>
      <c r="F506" s="254"/>
      <c r="G506" s="254"/>
      <c r="H506" s="254"/>
      <c r="I506" s="254"/>
    </row>
    <row r="507" spans="2:10" s="124" customFormat="1">
      <c r="B507" s="252" t="s">
        <v>33</v>
      </c>
      <c r="C507" s="252"/>
      <c r="D507" s="260" t="s">
        <v>144</v>
      </c>
      <c r="E507" s="254"/>
      <c r="F507" s="254"/>
      <c r="G507" s="254"/>
      <c r="H507" s="254"/>
      <c r="I507" s="261"/>
    </row>
    <row r="508" spans="2:10" s="124" customFormat="1">
      <c r="B508" s="251"/>
      <c r="C508" s="251"/>
      <c r="D508" s="286"/>
      <c r="E508" s="286"/>
      <c r="F508" s="286"/>
      <c r="G508" s="286"/>
      <c r="H508" s="286"/>
    </row>
    <row r="509" spans="2:10" s="124" customFormat="1">
      <c r="B509" s="252" t="s">
        <v>34</v>
      </c>
      <c r="C509" s="252"/>
      <c r="D509" s="250">
        <v>1006</v>
      </c>
      <c r="E509" s="250"/>
      <c r="F509" s="250"/>
      <c r="G509" s="250"/>
      <c r="H509" s="250"/>
      <c r="I509" s="250"/>
    </row>
    <row r="510" spans="2:10" s="124" customFormat="1">
      <c r="B510" s="254"/>
      <c r="C510" s="254"/>
      <c r="D510" s="254"/>
      <c r="E510" s="254"/>
      <c r="F510" s="254"/>
      <c r="G510" s="254"/>
      <c r="H510" s="254"/>
      <c r="I510" s="254"/>
    </row>
    <row r="511" spans="2:10" s="124" customFormat="1">
      <c r="B511" s="255" t="s">
        <v>123</v>
      </c>
      <c r="C511" s="224" t="s">
        <v>37</v>
      </c>
      <c r="D511" s="287" t="s">
        <v>142</v>
      </c>
      <c r="E511" s="288"/>
      <c r="F511" s="288"/>
      <c r="G511" s="288"/>
      <c r="H511" s="288"/>
      <c r="I511" s="289"/>
    </row>
    <row r="512" spans="2:10" s="124" customFormat="1">
      <c r="B512" s="255"/>
      <c r="C512" s="224" t="s">
        <v>38</v>
      </c>
      <c r="D512" s="287" t="s">
        <v>142</v>
      </c>
      <c r="E512" s="288"/>
      <c r="F512" s="288"/>
      <c r="G512" s="288"/>
      <c r="H512" s="288"/>
      <c r="I512" s="289"/>
    </row>
    <row r="513" spans="2:10" s="124" customFormat="1">
      <c r="B513" s="255"/>
      <c r="C513" s="224" t="s">
        <v>39</v>
      </c>
      <c r="D513" s="250" t="s">
        <v>143</v>
      </c>
      <c r="E513" s="250"/>
      <c r="F513" s="250"/>
      <c r="G513" s="250"/>
      <c r="H513" s="250"/>
      <c r="I513" s="250"/>
    </row>
    <row r="514" spans="2:10" s="124" customFormat="1">
      <c r="B514" s="251"/>
      <c r="C514" s="251"/>
      <c r="D514" s="286"/>
      <c r="E514" s="286"/>
      <c r="F514" s="286"/>
      <c r="G514" s="286"/>
      <c r="H514" s="286"/>
    </row>
    <row r="515" spans="2:10" s="124" customFormat="1">
      <c r="B515" s="241" t="s">
        <v>124</v>
      </c>
      <c r="C515" s="224" t="s">
        <v>41</v>
      </c>
      <c r="D515" s="247" t="s">
        <v>145</v>
      </c>
      <c r="E515" s="248"/>
      <c r="F515" s="248"/>
      <c r="G515" s="248"/>
      <c r="H515" s="248"/>
      <c r="I515" s="249"/>
    </row>
    <row r="516" spans="2:10" s="124" customFormat="1">
      <c r="B516" s="243"/>
      <c r="C516" s="224" t="s">
        <v>42</v>
      </c>
      <c r="D516" s="250">
        <v>1108</v>
      </c>
      <c r="E516" s="250"/>
      <c r="F516" s="250"/>
      <c r="G516" s="250"/>
      <c r="H516" s="250"/>
      <c r="I516" s="250"/>
    </row>
    <row r="517" spans="2:10" s="124" customFormat="1">
      <c r="B517" s="243"/>
      <c r="C517" s="224" t="s">
        <v>43</v>
      </c>
      <c r="D517" s="247" t="s">
        <v>264</v>
      </c>
      <c r="E517" s="248"/>
      <c r="F517" s="248"/>
      <c r="G517" s="248"/>
      <c r="H517" s="248"/>
      <c r="I517" s="249"/>
    </row>
    <row r="518" spans="2:10" s="124" customFormat="1">
      <c r="B518" s="245"/>
      <c r="C518" s="224" t="s">
        <v>44</v>
      </c>
      <c r="D518" s="250">
        <v>11011</v>
      </c>
      <c r="E518" s="250"/>
      <c r="F518" s="250"/>
      <c r="G518" s="250"/>
      <c r="H518" s="250"/>
      <c r="I518" s="250"/>
    </row>
    <row r="519" spans="2:10" s="124" customFormat="1">
      <c r="B519" s="251"/>
      <c r="C519" s="251"/>
      <c r="D519" s="286"/>
      <c r="E519" s="286"/>
      <c r="F519" s="286"/>
      <c r="G519" s="286"/>
      <c r="H519" s="286"/>
    </row>
    <row r="520" spans="2:10" s="124" customFormat="1">
      <c r="B520" s="252" t="s">
        <v>125</v>
      </c>
      <c r="C520" s="252"/>
      <c r="D520" s="250" t="s">
        <v>146</v>
      </c>
      <c r="E520" s="250"/>
      <c r="F520" s="250"/>
      <c r="G520" s="250"/>
      <c r="H520" s="250"/>
      <c r="I520" s="250"/>
    </row>
    <row r="521" spans="2:10" s="124" customFormat="1"/>
    <row r="522" spans="2:10" s="124" customFormat="1" ht="32.25" customHeight="1">
      <c r="B522" s="33"/>
      <c r="C522" s="33"/>
      <c r="D522" s="293" t="s">
        <v>128</v>
      </c>
      <c r="E522" s="294"/>
      <c r="F522" s="293" t="s">
        <v>129</v>
      </c>
      <c r="G522" s="294"/>
      <c r="H522" s="295" t="s">
        <v>130</v>
      </c>
      <c r="I522" s="295" t="s">
        <v>131</v>
      </c>
      <c r="J522" s="295" t="s">
        <v>132</v>
      </c>
    </row>
    <row r="523" spans="2:10" s="124" customFormat="1" ht="55.5" customHeight="1">
      <c r="B523" s="224" t="s">
        <v>133</v>
      </c>
      <c r="C523" s="147">
        <v>1108</v>
      </c>
      <c r="D523" s="3" t="s">
        <v>2</v>
      </c>
      <c r="E523" s="3" t="s">
        <v>134</v>
      </c>
      <c r="F523" s="3" t="s">
        <v>2</v>
      </c>
      <c r="G523" s="3" t="s">
        <v>134</v>
      </c>
      <c r="H523" s="296"/>
      <c r="I523" s="296"/>
      <c r="J523" s="296"/>
    </row>
    <row r="524" spans="2:10" s="124" customFormat="1">
      <c r="B524" s="224" t="s">
        <v>135</v>
      </c>
      <c r="C524" s="147">
        <v>11011</v>
      </c>
      <c r="D524" s="3">
        <v>1</v>
      </c>
      <c r="E524" s="3">
        <v>2</v>
      </c>
      <c r="F524" s="3">
        <v>3</v>
      </c>
      <c r="G524" s="3">
        <v>4</v>
      </c>
      <c r="H524" s="3">
        <v>5</v>
      </c>
      <c r="I524" s="3">
        <v>6</v>
      </c>
      <c r="J524" s="3">
        <v>7</v>
      </c>
    </row>
    <row r="525" spans="2:10" s="124" customFormat="1">
      <c r="B525" s="224" t="s">
        <v>136</v>
      </c>
      <c r="C525" s="247" t="s">
        <v>264</v>
      </c>
      <c r="D525" s="248"/>
      <c r="E525" s="248"/>
      <c r="F525" s="248"/>
      <c r="G525" s="248"/>
      <c r="H525" s="248"/>
      <c r="I525" s="248"/>
      <c r="J525" s="249"/>
    </row>
    <row r="526" spans="2:10" s="124" customFormat="1" ht="71.25" customHeight="1">
      <c r="B526" s="224" t="s">
        <v>250</v>
      </c>
      <c r="C526" s="227" t="s">
        <v>265</v>
      </c>
      <c r="D526" s="226" t="s">
        <v>28</v>
      </c>
      <c r="E526" s="226" t="s">
        <v>28</v>
      </c>
      <c r="F526" s="226" t="s">
        <v>28</v>
      </c>
      <c r="G526" s="214"/>
      <c r="H526" s="226" t="s">
        <v>28</v>
      </c>
      <c r="I526" s="226" t="s">
        <v>28</v>
      </c>
      <c r="J526" s="226" t="s">
        <v>28</v>
      </c>
    </row>
    <row r="527" spans="2:10" s="124" customFormat="1" ht="27">
      <c r="B527" s="224" t="s">
        <v>138</v>
      </c>
      <c r="C527" s="227" t="s">
        <v>261</v>
      </c>
      <c r="D527" s="226" t="s">
        <v>28</v>
      </c>
      <c r="E527" s="226" t="s">
        <v>28</v>
      </c>
      <c r="F527" s="226" t="s">
        <v>28</v>
      </c>
      <c r="G527" s="226" t="s">
        <v>27</v>
      </c>
      <c r="H527" s="226" t="s">
        <v>28</v>
      </c>
      <c r="I527" s="226" t="s">
        <v>28</v>
      </c>
      <c r="J527" s="226" t="s">
        <v>28</v>
      </c>
    </row>
    <row r="528" spans="2:10" s="124" customFormat="1" ht="40.5">
      <c r="B528" s="224" t="s">
        <v>255</v>
      </c>
      <c r="C528" s="228" t="s">
        <v>144</v>
      </c>
      <c r="D528" s="226" t="s">
        <v>28</v>
      </c>
      <c r="E528" s="226" t="s">
        <v>28</v>
      </c>
      <c r="F528" s="226" t="s">
        <v>28</v>
      </c>
      <c r="G528" s="214"/>
      <c r="H528" s="226" t="s">
        <v>28</v>
      </c>
      <c r="I528" s="226" t="s">
        <v>28</v>
      </c>
      <c r="J528" s="226" t="s">
        <v>28</v>
      </c>
    </row>
    <row r="529" spans="2:10" s="124" customFormat="1">
      <c r="B529" s="297" t="s">
        <v>140</v>
      </c>
      <c r="C529" s="297"/>
      <c r="D529" s="33"/>
      <c r="E529" s="33"/>
      <c r="F529" s="33"/>
      <c r="G529" s="33"/>
      <c r="H529" s="33"/>
      <c r="I529" s="33"/>
      <c r="J529" s="33"/>
    </row>
    <row r="530" spans="2:10" s="124" customFormat="1" ht="52.5" customHeight="1">
      <c r="B530" s="291" t="s">
        <v>266</v>
      </c>
      <c r="C530" s="292"/>
      <c r="D530" s="39"/>
      <c r="E530" s="39"/>
      <c r="F530" s="39"/>
      <c r="G530" s="39"/>
      <c r="H530" s="39"/>
      <c r="I530" s="39"/>
      <c r="J530" s="67"/>
    </row>
    <row r="531" spans="2:10" s="124" customFormat="1" ht="172.5" customHeight="1">
      <c r="B531" s="298" t="s">
        <v>141</v>
      </c>
      <c r="C531" s="298"/>
      <c r="D531" s="150">
        <v>150000</v>
      </c>
      <c r="E531" s="106">
        <f>D531</f>
        <v>150000</v>
      </c>
      <c r="F531" s="150">
        <v>30000</v>
      </c>
      <c r="G531" s="106">
        <f>F531</f>
        <v>30000</v>
      </c>
      <c r="H531" s="150"/>
      <c r="I531" s="150">
        <f t="shared" ref="I531" si="24">G531-H531</f>
        <v>30000</v>
      </c>
      <c r="J531" s="67" t="s">
        <v>301</v>
      </c>
    </row>
    <row r="532" spans="2:10" s="124" customFormat="1" ht="17.25">
      <c r="E532" s="208"/>
      <c r="J532" s="232"/>
    </row>
    <row r="533" spans="2:10" s="124" customFormat="1" ht="17.25">
      <c r="E533" s="208"/>
    </row>
    <row r="534" spans="2:10" s="124" customFormat="1"/>
    <row r="535" spans="2:10" s="124" customFormat="1">
      <c r="B535" s="126" t="s">
        <v>291</v>
      </c>
      <c r="C535" s="290" t="s">
        <v>66</v>
      </c>
      <c r="D535" s="290"/>
      <c r="E535" s="290"/>
      <c r="F535" s="237" t="s">
        <v>67</v>
      </c>
      <c r="G535" s="237"/>
      <c r="H535" s="240" t="s">
        <v>296</v>
      </c>
      <c r="I535" s="240"/>
      <c r="J535" s="240"/>
    </row>
    <row r="536" spans="2:10" s="124" customFormat="1">
      <c r="C536" s="8"/>
      <c r="D536" s="8"/>
      <c r="E536" s="1"/>
      <c r="F536" s="237" t="s">
        <v>68</v>
      </c>
      <c r="G536" s="237"/>
      <c r="H536" s="237" t="s">
        <v>69</v>
      </c>
      <c r="I536" s="237"/>
      <c r="J536" s="237"/>
    </row>
    <row r="537" spans="2:10" s="124" customFormat="1">
      <c r="B537" s="223" t="s">
        <v>70</v>
      </c>
      <c r="D537" s="8"/>
      <c r="E537" s="8"/>
      <c r="F537" s="8"/>
      <c r="G537" s="8"/>
    </row>
    <row r="538" spans="2:10" s="124" customFormat="1">
      <c r="C538" s="290" t="s">
        <v>71</v>
      </c>
      <c r="D538" s="290"/>
      <c r="E538" s="290"/>
      <c r="F538" s="237" t="s">
        <v>67</v>
      </c>
      <c r="G538" s="237"/>
      <c r="H538" s="240" t="s">
        <v>193</v>
      </c>
      <c r="I538" s="240"/>
      <c r="J538" s="240"/>
    </row>
    <row r="539" spans="2:10" s="124" customFormat="1">
      <c r="C539" s="8"/>
      <c r="D539" s="8"/>
      <c r="E539" s="8"/>
      <c r="F539" s="237" t="s">
        <v>68</v>
      </c>
      <c r="G539" s="237"/>
      <c r="H539" s="237" t="s">
        <v>69</v>
      </c>
      <c r="I539" s="237"/>
      <c r="J539" s="237"/>
    </row>
    <row r="540" spans="2:10" s="124" customFormat="1"/>
    <row r="541" spans="2:10" s="124" customFormat="1"/>
    <row r="542" spans="2:10" s="124" customFormat="1">
      <c r="H542" s="13"/>
      <c r="I542" s="258" t="s">
        <v>126</v>
      </c>
      <c r="J542" s="258"/>
    </row>
    <row r="543" spans="2:10" s="124" customFormat="1">
      <c r="F543" s="203"/>
      <c r="G543" s="203"/>
      <c r="H543" s="203"/>
    </row>
    <row r="544" spans="2:10" s="124" customFormat="1">
      <c r="B544" s="259" t="s">
        <v>120</v>
      </c>
      <c r="C544" s="259"/>
      <c r="D544" s="259"/>
      <c r="E544" s="259"/>
      <c r="F544" s="259"/>
      <c r="G544" s="259"/>
      <c r="H544" s="259"/>
      <c r="I544" s="259"/>
    </row>
    <row r="545" spans="2:10" s="124" customFormat="1">
      <c r="B545" s="259" t="s">
        <v>127</v>
      </c>
      <c r="C545" s="259"/>
      <c r="D545" s="259"/>
      <c r="E545" s="259"/>
      <c r="F545" s="259"/>
      <c r="G545" s="259"/>
      <c r="H545" s="259"/>
      <c r="I545" s="259"/>
    </row>
    <row r="546" spans="2:10" s="124" customFormat="1">
      <c r="B546" s="259" t="s">
        <v>273</v>
      </c>
      <c r="C546" s="259"/>
      <c r="D546" s="259"/>
      <c r="E546" s="259"/>
      <c r="F546" s="259"/>
      <c r="G546" s="259"/>
      <c r="H546" s="259"/>
      <c r="I546" s="259"/>
    </row>
    <row r="547" spans="2:10" s="124" customFormat="1">
      <c r="J547" s="12"/>
    </row>
    <row r="548" spans="2:10" s="124" customFormat="1" ht="21.75" customHeight="1">
      <c r="B548" s="252" t="s">
        <v>29</v>
      </c>
      <c r="C548" s="204" t="s">
        <v>30</v>
      </c>
      <c r="D548" s="260" t="s">
        <v>144</v>
      </c>
      <c r="E548" s="254"/>
      <c r="F548" s="254"/>
      <c r="G548" s="254"/>
      <c r="H548" s="254"/>
      <c r="I548" s="261"/>
      <c r="J548" s="12"/>
    </row>
    <row r="549" spans="2:10" s="124" customFormat="1">
      <c r="B549" s="252"/>
      <c r="C549" s="204" t="s">
        <v>31</v>
      </c>
      <c r="D549" s="250">
        <v>104021</v>
      </c>
      <c r="E549" s="250"/>
      <c r="F549" s="250"/>
      <c r="G549" s="250"/>
      <c r="H549" s="250"/>
      <c r="I549" s="250"/>
    </row>
    <row r="550" spans="2:10" s="124" customFormat="1">
      <c r="B550" s="251"/>
      <c r="C550" s="251"/>
      <c r="D550" s="251"/>
      <c r="E550" s="251"/>
      <c r="F550" s="251"/>
      <c r="G550" s="251"/>
      <c r="H550" s="251"/>
      <c r="I550" s="251"/>
    </row>
    <row r="551" spans="2:10" s="124" customFormat="1" ht="21.75" customHeight="1">
      <c r="B551" s="252" t="s">
        <v>32</v>
      </c>
      <c r="C551" s="204" t="s">
        <v>30</v>
      </c>
      <c r="D551" s="260" t="s">
        <v>144</v>
      </c>
      <c r="E551" s="254"/>
      <c r="F551" s="254"/>
      <c r="G551" s="254"/>
      <c r="H551" s="254"/>
      <c r="I551" s="261"/>
    </row>
    <row r="552" spans="2:10" s="124" customFormat="1" ht="21" customHeight="1">
      <c r="B552" s="252"/>
      <c r="C552" s="204" t="s">
        <v>31</v>
      </c>
      <c r="D552" s="250">
        <v>104021</v>
      </c>
      <c r="E552" s="250"/>
      <c r="F552" s="250"/>
      <c r="G552" s="250"/>
      <c r="H552" s="250"/>
      <c r="I552" s="250"/>
    </row>
    <row r="553" spans="2:10" s="124" customFormat="1">
      <c r="B553" s="254"/>
      <c r="C553" s="254"/>
      <c r="D553" s="254"/>
      <c r="E553" s="254"/>
      <c r="F553" s="254"/>
      <c r="G553" s="254"/>
      <c r="H553" s="254"/>
      <c r="I553" s="254"/>
    </row>
    <row r="554" spans="2:10" s="124" customFormat="1" ht="21" customHeight="1">
      <c r="B554" s="252" t="s">
        <v>33</v>
      </c>
      <c r="C554" s="252"/>
      <c r="D554" s="250">
        <v>1006</v>
      </c>
      <c r="E554" s="250"/>
      <c r="F554" s="250"/>
      <c r="G554" s="250"/>
      <c r="H554" s="250"/>
      <c r="I554" s="250"/>
    </row>
    <row r="555" spans="2:10" s="124" customFormat="1">
      <c r="B555" s="251"/>
      <c r="C555" s="251"/>
      <c r="D555" s="286"/>
      <c r="E555" s="286"/>
      <c r="F555" s="286"/>
      <c r="G555" s="286"/>
      <c r="H555" s="286"/>
    </row>
    <row r="556" spans="2:10" s="124" customFormat="1" ht="24.75" customHeight="1">
      <c r="B556" s="252" t="s">
        <v>34</v>
      </c>
      <c r="C556" s="252"/>
      <c r="D556" s="250">
        <v>1</v>
      </c>
      <c r="E556" s="250"/>
      <c r="F556" s="250"/>
      <c r="G556" s="250"/>
      <c r="H556" s="250"/>
      <c r="I556" s="250"/>
    </row>
    <row r="557" spans="2:10" s="124" customFormat="1">
      <c r="B557" s="254"/>
      <c r="C557" s="254"/>
      <c r="D557" s="254"/>
      <c r="E557" s="254"/>
      <c r="F557" s="254"/>
      <c r="G557" s="254"/>
      <c r="H557" s="254"/>
      <c r="I557" s="254"/>
    </row>
    <row r="558" spans="2:10" s="124" customFormat="1" ht="21" customHeight="1">
      <c r="B558" s="255" t="s">
        <v>123</v>
      </c>
      <c r="C558" s="204" t="s">
        <v>37</v>
      </c>
      <c r="D558" s="287" t="s">
        <v>142</v>
      </c>
      <c r="E558" s="288"/>
      <c r="F558" s="288"/>
      <c r="G558" s="288"/>
      <c r="H558" s="288"/>
      <c r="I558" s="289"/>
    </row>
    <row r="559" spans="2:10" s="124" customFormat="1" ht="21" customHeight="1">
      <c r="B559" s="255"/>
      <c r="C559" s="204" t="s">
        <v>38</v>
      </c>
      <c r="D559" s="287" t="s">
        <v>142</v>
      </c>
      <c r="E559" s="288"/>
      <c r="F559" s="288"/>
      <c r="G559" s="288"/>
      <c r="H559" s="288"/>
      <c r="I559" s="289"/>
    </row>
    <row r="560" spans="2:10" s="124" customFormat="1" ht="17.25" customHeight="1">
      <c r="B560" s="255"/>
      <c r="C560" s="204" t="s">
        <v>39</v>
      </c>
      <c r="D560" s="250" t="s">
        <v>143</v>
      </c>
      <c r="E560" s="250"/>
      <c r="F560" s="250"/>
      <c r="G560" s="250"/>
      <c r="H560" s="250"/>
      <c r="I560" s="250"/>
    </row>
    <row r="561" spans="2:10" s="124" customFormat="1">
      <c r="B561" s="251"/>
      <c r="C561" s="251"/>
      <c r="D561" s="286"/>
      <c r="E561" s="286"/>
      <c r="F561" s="286"/>
      <c r="G561" s="286"/>
      <c r="H561" s="286"/>
    </row>
    <row r="562" spans="2:10" s="124" customFormat="1" ht="19.5" customHeight="1">
      <c r="B562" s="241" t="s">
        <v>124</v>
      </c>
      <c r="C562" s="204" t="s">
        <v>41</v>
      </c>
      <c r="D562" s="247" t="s">
        <v>145</v>
      </c>
      <c r="E562" s="248"/>
      <c r="F562" s="248"/>
      <c r="G562" s="248"/>
      <c r="H562" s="248"/>
      <c r="I562" s="249"/>
    </row>
    <row r="563" spans="2:10" s="124" customFormat="1">
      <c r="B563" s="243"/>
      <c r="C563" s="204" t="s">
        <v>42</v>
      </c>
      <c r="D563" s="250">
        <v>1108</v>
      </c>
      <c r="E563" s="250"/>
      <c r="F563" s="250"/>
      <c r="G563" s="250"/>
      <c r="H563" s="250"/>
      <c r="I563" s="250"/>
    </row>
    <row r="564" spans="2:10" s="124" customFormat="1" ht="20.25" customHeight="1">
      <c r="B564" s="243"/>
      <c r="C564" s="204" t="s">
        <v>43</v>
      </c>
      <c r="D564" s="247" t="s">
        <v>237</v>
      </c>
      <c r="E564" s="248"/>
      <c r="F564" s="248"/>
      <c r="G564" s="248"/>
      <c r="H564" s="248"/>
      <c r="I564" s="249"/>
    </row>
    <row r="565" spans="2:10" s="124" customFormat="1">
      <c r="B565" s="245"/>
      <c r="C565" s="204" t="s">
        <v>44</v>
      </c>
      <c r="D565" s="250">
        <v>12001</v>
      </c>
      <c r="E565" s="250"/>
      <c r="F565" s="250"/>
      <c r="G565" s="250"/>
      <c r="H565" s="250"/>
      <c r="I565" s="250"/>
    </row>
    <row r="566" spans="2:10" s="124" customFormat="1">
      <c r="B566" s="251"/>
      <c r="C566" s="251"/>
      <c r="D566" s="286"/>
      <c r="E566" s="286"/>
      <c r="F566" s="286"/>
      <c r="G566" s="286"/>
      <c r="H566" s="286"/>
    </row>
    <row r="567" spans="2:10" s="124" customFormat="1" ht="16.5" customHeight="1">
      <c r="B567" s="252" t="s">
        <v>125</v>
      </c>
      <c r="C567" s="252"/>
      <c r="D567" s="250" t="s">
        <v>146</v>
      </c>
      <c r="E567" s="250"/>
      <c r="F567" s="250"/>
      <c r="G567" s="250"/>
      <c r="H567" s="250"/>
      <c r="I567" s="250"/>
    </row>
    <row r="568" spans="2:10" s="124" customFormat="1" ht="20.25" customHeight="1"/>
    <row r="569" spans="2:10" s="124" customFormat="1" ht="31.5" customHeight="1">
      <c r="B569" s="33"/>
      <c r="C569" s="33"/>
      <c r="D569" s="293" t="s">
        <v>128</v>
      </c>
      <c r="E569" s="294"/>
      <c r="F569" s="293" t="s">
        <v>129</v>
      </c>
      <c r="G569" s="294"/>
      <c r="H569" s="295" t="s">
        <v>130</v>
      </c>
      <c r="I569" s="295" t="s">
        <v>131</v>
      </c>
      <c r="J569" s="295" t="s">
        <v>132</v>
      </c>
    </row>
    <row r="570" spans="2:10" s="124" customFormat="1" ht="53.25" customHeight="1">
      <c r="B570" s="204" t="s">
        <v>133</v>
      </c>
      <c r="C570" s="147">
        <v>1108</v>
      </c>
      <c r="D570" s="3" t="s">
        <v>2</v>
      </c>
      <c r="E570" s="3" t="s">
        <v>134</v>
      </c>
      <c r="F570" s="3" t="s">
        <v>2</v>
      </c>
      <c r="G570" s="3" t="s">
        <v>134</v>
      </c>
      <c r="H570" s="296"/>
      <c r="I570" s="296"/>
      <c r="J570" s="296"/>
    </row>
    <row r="571" spans="2:10" s="124" customFormat="1" ht="26.25" customHeight="1">
      <c r="B571" s="204" t="s">
        <v>135</v>
      </c>
      <c r="C571" s="147">
        <v>12001</v>
      </c>
      <c r="D571" s="3">
        <v>1</v>
      </c>
      <c r="E571" s="3">
        <v>2</v>
      </c>
      <c r="F571" s="3">
        <v>3</v>
      </c>
      <c r="G571" s="3">
        <v>4</v>
      </c>
      <c r="H571" s="3">
        <v>5</v>
      </c>
      <c r="I571" s="3">
        <v>6</v>
      </c>
      <c r="J571" s="3">
        <v>7</v>
      </c>
    </row>
    <row r="572" spans="2:10" s="124" customFormat="1" ht="29.25" customHeight="1">
      <c r="B572" s="204" t="s">
        <v>136</v>
      </c>
      <c r="C572" s="247" t="s">
        <v>242</v>
      </c>
      <c r="D572" s="248"/>
      <c r="E572" s="248"/>
      <c r="F572" s="248"/>
      <c r="G572" s="248"/>
      <c r="H572" s="248"/>
      <c r="I572" s="248"/>
      <c r="J572" s="249"/>
    </row>
    <row r="573" spans="2:10" s="124" customFormat="1" ht="73.5" customHeight="1">
      <c r="B573" s="204" t="s">
        <v>250</v>
      </c>
      <c r="C573" s="209" t="s">
        <v>237</v>
      </c>
      <c r="D573" s="205" t="s">
        <v>28</v>
      </c>
      <c r="E573" s="205" t="s">
        <v>28</v>
      </c>
      <c r="F573" s="205" t="s">
        <v>28</v>
      </c>
      <c r="G573" s="11"/>
      <c r="H573" s="205" t="s">
        <v>28</v>
      </c>
      <c r="I573" s="205" t="s">
        <v>28</v>
      </c>
      <c r="J573" s="205" t="s">
        <v>28</v>
      </c>
    </row>
    <row r="574" spans="2:10" s="124" customFormat="1" ht="49.5" customHeight="1">
      <c r="B574" s="204" t="s">
        <v>138</v>
      </c>
      <c r="C574" s="206" t="s">
        <v>175</v>
      </c>
      <c r="D574" s="205" t="s">
        <v>28</v>
      </c>
      <c r="E574" s="205" t="s">
        <v>28</v>
      </c>
      <c r="F574" s="205" t="s">
        <v>28</v>
      </c>
      <c r="G574" s="205" t="s">
        <v>27</v>
      </c>
      <c r="H574" s="205" t="s">
        <v>28</v>
      </c>
      <c r="I574" s="205" t="s">
        <v>28</v>
      </c>
      <c r="J574" s="205" t="s">
        <v>28</v>
      </c>
    </row>
    <row r="575" spans="2:10" s="124" customFormat="1" ht="48" customHeight="1">
      <c r="B575" s="221" t="s">
        <v>255</v>
      </c>
      <c r="C575" s="206" t="s">
        <v>160</v>
      </c>
      <c r="D575" s="205" t="s">
        <v>28</v>
      </c>
      <c r="E575" s="205" t="s">
        <v>28</v>
      </c>
      <c r="F575" s="205" t="s">
        <v>28</v>
      </c>
      <c r="G575" s="11"/>
      <c r="H575" s="205" t="s">
        <v>28</v>
      </c>
      <c r="I575" s="205" t="s">
        <v>28</v>
      </c>
      <c r="J575" s="205" t="s">
        <v>28</v>
      </c>
    </row>
    <row r="576" spans="2:10" s="124" customFormat="1" ht="23.25" customHeight="1">
      <c r="B576" s="297" t="s">
        <v>140</v>
      </c>
      <c r="C576" s="297"/>
      <c r="D576" s="33"/>
      <c r="E576" s="33"/>
      <c r="F576" s="33"/>
      <c r="G576" s="33"/>
      <c r="H576" s="33"/>
      <c r="I576" s="33"/>
      <c r="J576" s="33"/>
    </row>
    <row r="577" spans="1:16345" s="124" customFormat="1" ht="116.25" customHeight="1">
      <c r="B577" s="305" t="s">
        <v>141</v>
      </c>
      <c r="C577" s="306"/>
      <c r="D577" s="151">
        <v>150000</v>
      </c>
      <c r="E577" s="106">
        <f>D577</f>
        <v>150000</v>
      </c>
      <c r="F577" s="151">
        <v>50000</v>
      </c>
      <c r="G577" s="106">
        <f>F577</f>
        <v>50000</v>
      </c>
      <c r="H577" s="106">
        <v>5470.32</v>
      </c>
      <c r="I577" s="151">
        <f>G577-H577</f>
        <v>44529.68</v>
      </c>
      <c r="J577" s="233" t="s">
        <v>243</v>
      </c>
    </row>
    <row r="578" spans="1:16345" s="124" customFormat="1"/>
    <row r="579" spans="1:16345" s="124" customFormat="1"/>
    <row r="580" spans="1:16345" s="124" customFormat="1" ht="16.5" customHeight="1">
      <c r="B580" s="126" t="s">
        <v>291</v>
      </c>
      <c r="C580" s="290" t="s">
        <v>66</v>
      </c>
      <c r="D580" s="290"/>
      <c r="E580" s="290"/>
      <c r="F580" s="237" t="s">
        <v>67</v>
      </c>
      <c r="G580" s="237"/>
      <c r="H580" s="240" t="s">
        <v>296</v>
      </c>
      <c r="I580" s="240"/>
      <c r="J580" s="240"/>
    </row>
    <row r="581" spans="1:16345" s="124" customFormat="1">
      <c r="C581" s="8"/>
      <c r="D581" s="8"/>
      <c r="E581" s="1"/>
      <c r="F581" s="237" t="s">
        <v>68</v>
      </c>
      <c r="G581" s="237"/>
      <c r="H581" s="237" t="s">
        <v>69</v>
      </c>
      <c r="I581" s="237"/>
      <c r="J581" s="237"/>
    </row>
    <row r="582" spans="1:16345" s="124" customFormat="1">
      <c r="B582" s="202" t="s">
        <v>70</v>
      </c>
      <c r="D582" s="8"/>
      <c r="E582" s="8"/>
      <c r="F582" s="8"/>
      <c r="G582" s="8"/>
    </row>
    <row r="583" spans="1:16345" s="124" customFormat="1" ht="16.5" customHeight="1">
      <c r="C583" s="290" t="s">
        <v>71</v>
      </c>
      <c r="D583" s="290"/>
      <c r="E583" s="290"/>
      <c r="F583" s="237" t="s">
        <v>67</v>
      </c>
      <c r="G583" s="237"/>
      <c r="H583" s="240" t="s">
        <v>193</v>
      </c>
      <c r="I583" s="240"/>
      <c r="J583" s="240"/>
    </row>
    <row r="584" spans="1:16345" s="124" customFormat="1">
      <c r="C584" s="8"/>
      <c r="D584" s="8"/>
      <c r="E584" s="8"/>
      <c r="F584" s="237" t="s">
        <v>68</v>
      </c>
      <c r="G584" s="237"/>
      <c r="H584" s="237" t="s">
        <v>69</v>
      </c>
      <c r="I584" s="237"/>
      <c r="J584" s="237"/>
    </row>
    <row r="585" spans="1:16345" s="124" customFormat="1">
      <c r="C585" s="8"/>
      <c r="D585" s="8"/>
      <c r="E585" s="8"/>
      <c r="F585" s="234"/>
      <c r="G585" s="234"/>
      <c r="H585" s="234"/>
      <c r="I585" s="234"/>
      <c r="J585" s="234"/>
    </row>
    <row r="586" spans="1:16345" s="124" customFormat="1">
      <c r="C586" s="8"/>
      <c r="D586" s="8"/>
      <c r="E586" s="8"/>
      <c r="F586" s="234"/>
      <c r="G586" s="234"/>
      <c r="H586" s="234"/>
      <c r="I586" s="234"/>
      <c r="J586" s="234"/>
    </row>
    <row r="587" spans="1:16345">
      <c r="H587" s="13"/>
      <c r="I587" s="258" t="s">
        <v>126</v>
      </c>
      <c r="J587" s="258"/>
    </row>
    <row r="588" spans="1:16345">
      <c r="F588" s="30"/>
      <c r="G588" s="30"/>
      <c r="H588" s="30"/>
    </row>
    <row r="589" spans="1:16345">
      <c r="B589" s="259" t="s">
        <v>120</v>
      </c>
      <c r="C589" s="259"/>
      <c r="D589" s="259"/>
      <c r="E589" s="259"/>
      <c r="F589" s="259"/>
      <c r="G589" s="259"/>
      <c r="H589" s="259"/>
      <c r="I589" s="259"/>
    </row>
    <row r="590" spans="1:16345">
      <c r="B590" s="259" t="s">
        <v>127</v>
      </c>
      <c r="C590" s="259"/>
      <c r="D590" s="259"/>
      <c r="E590" s="259"/>
      <c r="F590" s="259"/>
      <c r="G590" s="259"/>
      <c r="H590" s="259"/>
      <c r="I590" s="259"/>
    </row>
    <row r="591" spans="1:16345" s="124" customFormat="1">
      <c r="A591" s="259" t="s">
        <v>273</v>
      </c>
      <c r="B591" s="259"/>
      <c r="C591" s="259"/>
      <c r="D591" s="259"/>
      <c r="E591" s="259"/>
      <c r="F591" s="259"/>
      <c r="G591" s="259"/>
      <c r="H591" s="259"/>
      <c r="I591" s="259"/>
      <c r="J591" s="259"/>
      <c r="K591" s="259"/>
      <c r="L591" s="259"/>
      <c r="M591" s="259"/>
      <c r="N591" s="259"/>
      <c r="O591" s="259"/>
      <c r="P591" s="259"/>
      <c r="Q591" s="259"/>
      <c r="R591" s="259"/>
      <c r="S591" s="259"/>
      <c r="T591" s="259"/>
      <c r="U591" s="259"/>
      <c r="V591" s="259"/>
      <c r="W591" s="259"/>
      <c r="X591" s="259"/>
      <c r="Y591" s="259"/>
      <c r="Z591" s="259" t="s">
        <v>271</v>
      </c>
      <c r="AA591" s="259"/>
      <c r="AB591" s="259"/>
      <c r="AC591" s="259"/>
      <c r="AD591" s="259"/>
      <c r="AE591" s="259"/>
      <c r="AF591" s="259"/>
      <c r="AG591" s="259"/>
      <c r="AH591" s="259" t="s">
        <v>271</v>
      </c>
      <c r="AI591" s="259"/>
      <c r="AJ591" s="259"/>
      <c r="AK591" s="259"/>
      <c r="AL591" s="259"/>
      <c r="AM591" s="259"/>
      <c r="AN591" s="259"/>
      <c r="AO591" s="259"/>
      <c r="AP591" s="259" t="s">
        <v>271</v>
      </c>
      <c r="AQ591" s="259"/>
      <c r="AR591" s="259"/>
      <c r="AS591" s="259"/>
      <c r="AT591" s="259"/>
      <c r="AU591" s="259"/>
      <c r="AV591" s="259"/>
      <c r="AW591" s="259"/>
      <c r="AX591" s="259" t="s">
        <v>271</v>
      </c>
      <c r="AY591" s="259"/>
      <c r="AZ591" s="259"/>
      <c r="BA591" s="259"/>
      <c r="BB591" s="259"/>
      <c r="BC591" s="259"/>
      <c r="BD591" s="259"/>
      <c r="BE591" s="259"/>
      <c r="BF591" s="259" t="s">
        <v>271</v>
      </c>
      <c r="BG591" s="259"/>
      <c r="BH591" s="259"/>
      <c r="BI591" s="259"/>
      <c r="BJ591" s="259"/>
      <c r="BK591" s="259"/>
      <c r="BL591" s="259"/>
      <c r="BM591" s="259"/>
      <c r="BN591" s="259" t="s">
        <v>271</v>
      </c>
      <c r="BO591" s="259"/>
      <c r="BP591" s="259"/>
      <c r="BQ591" s="259"/>
      <c r="BR591" s="259"/>
      <c r="BS591" s="259"/>
      <c r="BT591" s="259"/>
      <c r="BU591" s="259"/>
      <c r="BV591" s="259" t="s">
        <v>271</v>
      </c>
      <c r="BW591" s="259"/>
      <c r="BX591" s="259"/>
      <c r="BY591" s="259"/>
      <c r="BZ591" s="259"/>
      <c r="CA591" s="259"/>
      <c r="CB591" s="259"/>
      <c r="CC591" s="259"/>
      <c r="CD591" s="259" t="s">
        <v>271</v>
      </c>
      <c r="CE591" s="259"/>
      <c r="CF591" s="259"/>
      <c r="CG591" s="259"/>
      <c r="CH591" s="259"/>
      <c r="CI591" s="259"/>
      <c r="CJ591" s="259"/>
      <c r="CK591" s="259"/>
      <c r="CL591" s="259" t="s">
        <v>271</v>
      </c>
      <c r="CM591" s="259"/>
      <c r="CN591" s="259"/>
      <c r="CO591" s="259"/>
      <c r="CP591" s="259"/>
      <c r="CQ591" s="259"/>
      <c r="CR591" s="259"/>
      <c r="CS591" s="259"/>
      <c r="CT591" s="259" t="s">
        <v>271</v>
      </c>
      <c r="CU591" s="259"/>
      <c r="CV591" s="259"/>
      <c r="CW591" s="259"/>
      <c r="CX591" s="259"/>
      <c r="CY591" s="259"/>
      <c r="CZ591" s="259"/>
      <c r="DA591" s="259"/>
      <c r="DB591" s="259" t="s">
        <v>271</v>
      </c>
      <c r="DC591" s="259"/>
      <c r="DD591" s="259"/>
      <c r="DE591" s="259"/>
      <c r="DF591" s="259"/>
      <c r="DG591" s="259"/>
      <c r="DH591" s="259"/>
      <c r="DI591" s="259"/>
      <c r="DJ591" s="259" t="s">
        <v>271</v>
      </c>
      <c r="DK591" s="259"/>
      <c r="DL591" s="259"/>
      <c r="DM591" s="259"/>
      <c r="DN591" s="259"/>
      <c r="DO591" s="259"/>
      <c r="DP591" s="259"/>
      <c r="DQ591" s="259"/>
      <c r="DR591" s="259" t="s">
        <v>271</v>
      </c>
      <c r="DS591" s="259"/>
      <c r="DT591" s="259"/>
      <c r="DU591" s="259"/>
      <c r="DV591" s="259"/>
      <c r="DW591" s="259"/>
      <c r="DX591" s="259"/>
      <c r="DY591" s="259"/>
      <c r="DZ591" s="259" t="s">
        <v>271</v>
      </c>
      <c r="EA591" s="259"/>
      <c r="EB591" s="259"/>
      <c r="EC591" s="259"/>
      <c r="ED591" s="259"/>
      <c r="EE591" s="259"/>
      <c r="EF591" s="259"/>
      <c r="EG591" s="259"/>
      <c r="EH591" s="259" t="s">
        <v>271</v>
      </c>
      <c r="EI591" s="259"/>
      <c r="EJ591" s="259"/>
      <c r="EK591" s="259"/>
      <c r="EL591" s="259"/>
      <c r="EM591" s="259"/>
      <c r="EN591" s="259"/>
      <c r="EO591" s="259"/>
      <c r="EP591" s="259" t="s">
        <v>271</v>
      </c>
      <c r="EQ591" s="259"/>
      <c r="ER591" s="259"/>
      <c r="ES591" s="259"/>
      <c r="ET591" s="259"/>
      <c r="EU591" s="259"/>
      <c r="EV591" s="259"/>
      <c r="EW591" s="259"/>
      <c r="EX591" s="259" t="s">
        <v>271</v>
      </c>
      <c r="EY591" s="259"/>
      <c r="EZ591" s="259"/>
      <c r="FA591" s="259"/>
      <c r="FB591" s="259"/>
      <c r="FC591" s="259"/>
      <c r="FD591" s="259"/>
      <c r="FE591" s="259"/>
      <c r="FF591" s="259" t="s">
        <v>271</v>
      </c>
      <c r="FG591" s="259"/>
      <c r="FH591" s="259"/>
      <c r="FI591" s="259"/>
      <c r="FJ591" s="259"/>
      <c r="FK591" s="259"/>
      <c r="FL591" s="259"/>
      <c r="FM591" s="259"/>
      <c r="FN591" s="259" t="s">
        <v>271</v>
      </c>
      <c r="FO591" s="259"/>
      <c r="FP591" s="259"/>
      <c r="FQ591" s="259"/>
      <c r="FR591" s="259"/>
      <c r="FS591" s="259"/>
      <c r="FT591" s="259"/>
      <c r="FU591" s="259"/>
      <c r="FV591" s="259" t="s">
        <v>271</v>
      </c>
      <c r="FW591" s="259"/>
      <c r="FX591" s="259"/>
      <c r="FY591" s="259"/>
      <c r="FZ591" s="259"/>
      <c r="GA591" s="259"/>
      <c r="GB591" s="259"/>
      <c r="GC591" s="259"/>
      <c r="GD591" s="259" t="s">
        <v>271</v>
      </c>
      <c r="GE591" s="259"/>
      <c r="GF591" s="259"/>
      <c r="GG591" s="259"/>
      <c r="GH591" s="259"/>
      <c r="GI591" s="259"/>
      <c r="GJ591" s="259"/>
      <c r="GK591" s="259"/>
      <c r="GL591" s="259" t="s">
        <v>271</v>
      </c>
      <c r="GM591" s="259"/>
      <c r="GN591" s="259"/>
      <c r="GO591" s="259"/>
      <c r="GP591" s="259"/>
      <c r="GQ591" s="259"/>
      <c r="GR591" s="259"/>
      <c r="GS591" s="259"/>
      <c r="GT591" s="259" t="s">
        <v>271</v>
      </c>
      <c r="GU591" s="259"/>
      <c r="GV591" s="259"/>
      <c r="GW591" s="259"/>
      <c r="GX591" s="259"/>
      <c r="GY591" s="259"/>
      <c r="GZ591" s="259"/>
      <c r="HA591" s="259"/>
      <c r="HB591" s="259" t="s">
        <v>271</v>
      </c>
      <c r="HC591" s="259"/>
      <c r="HD591" s="259"/>
      <c r="HE591" s="259"/>
      <c r="HF591" s="259"/>
      <c r="HG591" s="259"/>
      <c r="HH591" s="259"/>
      <c r="HI591" s="259"/>
      <c r="HJ591" s="259" t="s">
        <v>271</v>
      </c>
      <c r="HK591" s="259"/>
      <c r="HL591" s="259"/>
      <c r="HM591" s="259"/>
      <c r="HN591" s="259"/>
      <c r="HO591" s="259"/>
      <c r="HP591" s="259"/>
      <c r="HQ591" s="259"/>
      <c r="HR591" s="259" t="s">
        <v>271</v>
      </c>
      <c r="HS591" s="259"/>
      <c r="HT591" s="259"/>
      <c r="HU591" s="259"/>
      <c r="HV591" s="259"/>
      <c r="HW591" s="259"/>
      <c r="HX591" s="259"/>
      <c r="HY591" s="259"/>
      <c r="HZ591" s="259" t="s">
        <v>271</v>
      </c>
      <c r="IA591" s="259"/>
      <c r="IB591" s="259"/>
      <c r="IC591" s="259"/>
      <c r="ID591" s="259"/>
      <c r="IE591" s="259"/>
      <c r="IF591" s="259"/>
      <c r="IG591" s="259"/>
      <c r="IH591" s="259" t="s">
        <v>271</v>
      </c>
      <c r="II591" s="259"/>
      <c r="IJ591" s="259"/>
      <c r="IK591" s="259"/>
      <c r="IL591" s="259"/>
      <c r="IM591" s="259"/>
      <c r="IN591" s="259"/>
      <c r="IO591" s="259"/>
      <c r="IP591" s="259" t="s">
        <v>271</v>
      </c>
      <c r="IQ591" s="259"/>
      <c r="IR591" s="259"/>
      <c r="IS591" s="259"/>
      <c r="IT591" s="259"/>
      <c r="IU591" s="259"/>
      <c r="IV591" s="259"/>
      <c r="IW591" s="259"/>
      <c r="IX591" s="259" t="s">
        <v>271</v>
      </c>
      <c r="IY591" s="259"/>
      <c r="IZ591" s="259"/>
      <c r="JA591" s="259"/>
      <c r="JB591" s="259"/>
      <c r="JC591" s="259"/>
      <c r="JD591" s="259"/>
      <c r="JE591" s="259"/>
      <c r="JF591" s="259" t="s">
        <v>271</v>
      </c>
      <c r="JG591" s="259"/>
      <c r="JH591" s="259"/>
      <c r="JI591" s="259"/>
      <c r="JJ591" s="259"/>
      <c r="JK591" s="259"/>
      <c r="JL591" s="259"/>
      <c r="JM591" s="259"/>
      <c r="JN591" s="259" t="s">
        <v>271</v>
      </c>
      <c r="JO591" s="259"/>
      <c r="JP591" s="259"/>
      <c r="JQ591" s="259"/>
      <c r="JR591" s="259"/>
      <c r="JS591" s="259"/>
      <c r="JT591" s="259"/>
      <c r="JU591" s="259"/>
      <c r="JV591" s="259" t="s">
        <v>271</v>
      </c>
      <c r="JW591" s="259"/>
      <c r="JX591" s="259"/>
      <c r="JY591" s="259"/>
      <c r="JZ591" s="259"/>
      <c r="KA591" s="259"/>
      <c r="KB591" s="259"/>
      <c r="KC591" s="259"/>
      <c r="KD591" s="259" t="s">
        <v>271</v>
      </c>
      <c r="KE591" s="259"/>
      <c r="KF591" s="259"/>
      <c r="KG591" s="259"/>
      <c r="KH591" s="259"/>
      <c r="KI591" s="259"/>
      <c r="KJ591" s="259"/>
      <c r="KK591" s="259"/>
      <c r="KL591" s="259" t="s">
        <v>271</v>
      </c>
      <c r="KM591" s="259"/>
      <c r="KN591" s="259"/>
      <c r="KO591" s="259"/>
      <c r="KP591" s="259"/>
      <c r="KQ591" s="259"/>
      <c r="KR591" s="259"/>
      <c r="KS591" s="259"/>
      <c r="KT591" s="259" t="s">
        <v>271</v>
      </c>
      <c r="KU591" s="259"/>
      <c r="KV591" s="259"/>
      <c r="KW591" s="259"/>
      <c r="KX591" s="259"/>
      <c r="KY591" s="259"/>
      <c r="KZ591" s="259"/>
      <c r="LA591" s="259"/>
      <c r="LB591" s="259" t="s">
        <v>271</v>
      </c>
      <c r="LC591" s="259"/>
      <c r="LD591" s="259"/>
      <c r="LE591" s="259"/>
      <c r="LF591" s="259"/>
      <c r="LG591" s="259"/>
      <c r="LH591" s="259"/>
      <c r="LI591" s="259"/>
      <c r="LJ591" s="259" t="s">
        <v>271</v>
      </c>
      <c r="LK591" s="259"/>
      <c r="LL591" s="259"/>
      <c r="LM591" s="259"/>
      <c r="LN591" s="259"/>
      <c r="LO591" s="259"/>
      <c r="LP591" s="259"/>
      <c r="LQ591" s="259"/>
      <c r="LR591" s="259" t="s">
        <v>271</v>
      </c>
      <c r="LS591" s="259"/>
      <c r="LT591" s="259"/>
      <c r="LU591" s="259"/>
      <c r="LV591" s="259"/>
      <c r="LW591" s="259"/>
      <c r="LX591" s="259"/>
      <c r="LY591" s="259"/>
      <c r="LZ591" s="259" t="s">
        <v>271</v>
      </c>
      <c r="MA591" s="259"/>
      <c r="MB591" s="259"/>
      <c r="MC591" s="259"/>
      <c r="MD591" s="259"/>
      <c r="ME591" s="259"/>
      <c r="MF591" s="259"/>
      <c r="MG591" s="259"/>
      <c r="MH591" s="259" t="s">
        <v>271</v>
      </c>
      <c r="MI591" s="259"/>
      <c r="MJ591" s="259"/>
      <c r="MK591" s="259"/>
      <c r="ML591" s="259"/>
      <c r="MM591" s="259"/>
      <c r="MN591" s="259"/>
      <c r="MO591" s="259"/>
      <c r="MP591" s="259" t="s">
        <v>271</v>
      </c>
      <c r="MQ591" s="259"/>
      <c r="MR591" s="259"/>
      <c r="MS591" s="259"/>
      <c r="MT591" s="259"/>
      <c r="MU591" s="259"/>
      <c r="MV591" s="259"/>
      <c r="MW591" s="259"/>
      <c r="MX591" s="259" t="s">
        <v>271</v>
      </c>
      <c r="MY591" s="259"/>
      <c r="MZ591" s="259"/>
      <c r="NA591" s="259"/>
      <c r="NB591" s="259"/>
      <c r="NC591" s="259"/>
      <c r="ND591" s="259"/>
      <c r="NE591" s="259"/>
      <c r="NF591" s="259" t="s">
        <v>271</v>
      </c>
      <c r="NG591" s="259"/>
      <c r="NH591" s="259"/>
      <c r="NI591" s="259"/>
      <c r="NJ591" s="259"/>
      <c r="NK591" s="259"/>
      <c r="NL591" s="259"/>
      <c r="NM591" s="259"/>
      <c r="NN591" s="259" t="s">
        <v>271</v>
      </c>
      <c r="NO591" s="259"/>
      <c r="NP591" s="259"/>
      <c r="NQ591" s="259"/>
      <c r="NR591" s="259"/>
      <c r="NS591" s="259"/>
      <c r="NT591" s="259"/>
      <c r="NU591" s="259"/>
      <c r="NV591" s="259" t="s">
        <v>271</v>
      </c>
      <c r="NW591" s="259"/>
      <c r="NX591" s="259"/>
      <c r="NY591" s="259"/>
      <c r="NZ591" s="259"/>
      <c r="OA591" s="259"/>
      <c r="OB591" s="259"/>
      <c r="OC591" s="259"/>
      <c r="OD591" s="259" t="s">
        <v>271</v>
      </c>
      <c r="OE591" s="259"/>
      <c r="OF591" s="259"/>
      <c r="OG591" s="259"/>
      <c r="OH591" s="259"/>
      <c r="OI591" s="259"/>
      <c r="OJ591" s="259"/>
      <c r="OK591" s="259"/>
      <c r="OL591" s="259" t="s">
        <v>271</v>
      </c>
      <c r="OM591" s="259"/>
      <c r="ON591" s="259"/>
      <c r="OO591" s="259"/>
      <c r="OP591" s="259"/>
      <c r="OQ591" s="259"/>
      <c r="OR591" s="259"/>
      <c r="OS591" s="259"/>
      <c r="OT591" s="259" t="s">
        <v>271</v>
      </c>
      <c r="OU591" s="259"/>
      <c r="OV591" s="259"/>
      <c r="OW591" s="259"/>
      <c r="OX591" s="259"/>
      <c r="OY591" s="259"/>
      <c r="OZ591" s="259"/>
      <c r="PA591" s="259"/>
      <c r="PB591" s="259" t="s">
        <v>271</v>
      </c>
      <c r="PC591" s="259"/>
      <c r="PD591" s="259"/>
      <c r="PE591" s="259"/>
      <c r="PF591" s="259"/>
      <c r="PG591" s="259"/>
      <c r="PH591" s="259"/>
      <c r="PI591" s="259"/>
      <c r="PJ591" s="259" t="s">
        <v>271</v>
      </c>
      <c r="PK591" s="259"/>
      <c r="PL591" s="259"/>
      <c r="PM591" s="259"/>
      <c r="PN591" s="259"/>
      <c r="PO591" s="259"/>
      <c r="PP591" s="259"/>
      <c r="PQ591" s="259"/>
      <c r="PR591" s="259" t="s">
        <v>271</v>
      </c>
      <c r="PS591" s="259"/>
      <c r="PT591" s="259"/>
      <c r="PU591" s="259"/>
      <c r="PV591" s="259"/>
      <c r="PW591" s="259"/>
      <c r="PX591" s="259"/>
      <c r="PY591" s="259"/>
      <c r="PZ591" s="259" t="s">
        <v>271</v>
      </c>
      <c r="QA591" s="259"/>
      <c r="QB591" s="259"/>
      <c r="QC591" s="259"/>
      <c r="QD591" s="259"/>
      <c r="QE591" s="259"/>
      <c r="QF591" s="259"/>
      <c r="QG591" s="259"/>
      <c r="QH591" s="259" t="s">
        <v>271</v>
      </c>
      <c r="QI591" s="259"/>
      <c r="QJ591" s="259"/>
      <c r="QK591" s="259"/>
      <c r="QL591" s="259"/>
      <c r="QM591" s="259"/>
      <c r="QN591" s="259"/>
      <c r="QO591" s="259"/>
      <c r="QP591" s="259" t="s">
        <v>271</v>
      </c>
      <c r="QQ591" s="259"/>
      <c r="QR591" s="259"/>
      <c r="QS591" s="259"/>
      <c r="QT591" s="259"/>
      <c r="QU591" s="259"/>
      <c r="QV591" s="259"/>
      <c r="QW591" s="259"/>
      <c r="QX591" s="259" t="s">
        <v>271</v>
      </c>
      <c r="QY591" s="259"/>
      <c r="QZ591" s="259"/>
      <c r="RA591" s="259"/>
      <c r="RB591" s="259"/>
      <c r="RC591" s="259"/>
      <c r="RD591" s="259"/>
      <c r="RE591" s="259"/>
      <c r="RF591" s="259" t="s">
        <v>271</v>
      </c>
      <c r="RG591" s="259"/>
      <c r="RH591" s="259"/>
      <c r="RI591" s="259"/>
      <c r="RJ591" s="259"/>
      <c r="RK591" s="259"/>
      <c r="RL591" s="259"/>
      <c r="RM591" s="259"/>
      <c r="RN591" s="259" t="s">
        <v>271</v>
      </c>
      <c r="RO591" s="259"/>
      <c r="RP591" s="259"/>
      <c r="RQ591" s="259"/>
      <c r="RR591" s="259"/>
      <c r="RS591" s="259"/>
      <c r="RT591" s="259"/>
      <c r="RU591" s="259"/>
      <c r="RV591" s="259" t="s">
        <v>271</v>
      </c>
      <c r="RW591" s="259"/>
      <c r="RX591" s="259"/>
      <c r="RY591" s="259"/>
      <c r="RZ591" s="259"/>
      <c r="SA591" s="259"/>
      <c r="SB591" s="259"/>
      <c r="SC591" s="259"/>
      <c r="SD591" s="259" t="s">
        <v>271</v>
      </c>
      <c r="SE591" s="259"/>
      <c r="SF591" s="259"/>
      <c r="SG591" s="259"/>
      <c r="SH591" s="259"/>
      <c r="SI591" s="259"/>
      <c r="SJ591" s="259"/>
      <c r="SK591" s="259"/>
      <c r="SL591" s="259" t="s">
        <v>271</v>
      </c>
      <c r="SM591" s="259"/>
      <c r="SN591" s="259"/>
      <c r="SO591" s="259"/>
      <c r="SP591" s="259"/>
      <c r="SQ591" s="259"/>
      <c r="SR591" s="259"/>
      <c r="SS591" s="259"/>
      <c r="ST591" s="259" t="s">
        <v>271</v>
      </c>
      <c r="SU591" s="259"/>
      <c r="SV591" s="259"/>
      <c r="SW591" s="259"/>
      <c r="SX591" s="259"/>
      <c r="SY591" s="259"/>
      <c r="SZ591" s="259"/>
      <c r="TA591" s="259"/>
      <c r="TB591" s="259" t="s">
        <v>271</v>
      </c>
      <c r="TC591" s="259"/>
      <c r="TD591" s="259"/>
      <c r="TE591" s="259"/>
      <c r="TF591" s="259"/>
      <c r="TG591" s="259"/>
      <c r="TH591" s="259"/>
      <c r="TI591" s="259"/>
      <c r="TJ591" s="259" t="s">
        <v>271</v>
      </c>
      <c r="TK591" s="259"/>
      <c r="TL591" s="259"/>
      <c r="TM591" s="259"/>
      <c r="TN591" s="259"/>
      <c r="TO591" s="259"/>
      <c r="TP591" s="259"/>
      <c r="TQ591" s="259"/>
      <c r="TR591" s="259" t="s">
        <v>271</v>
      </c>
      <c r="TS591" s="259"/>
      <c r="TT591" s="259"/>
      <c r="TU591" s="259"/>
      <c r="TV591" s="259"/>
      <c r="TW591" s="259"/>
      <c r="TX591" s="259"/>
      <c r="TY591" s="259"/>
      <c r="TZ591" s="259" t="s">
        <v>271</v>
      </c>
      <c r="UA591" s="259"/>
      <c r="UB591" s="259"/>
      <c r="UC591" s="259"/>
      <c r="UD591" s="259"/>
      <c r="UE591" s="259"/>
      <c r="UF591" s="259"/>
      <c r="UG591" s="259"/>
      <c r="UH591" s="259" t="s">
        <v>271</v>
      </c>
      <c r="UI591" s="259"/>
      <c r="UJ591" s="259"/>
      <c r="UK591" s="259"/>
      <c r="UL591" s="259"/>
      <c r="UM591" s="259"/>
      <c r="UN591" s="259"/>
      <c r="UO591" s="259"/>
      <c r="UP591" s="259" t="s">
        <v>271</v>
      </c>
      <c r="UQ591" s="259"/>
      <c r="UR591" s="259"/>
      <c r="US591" s="259"/>
      <c r="UT591" s="259"/>
      <c r="UU591" s="259"/>
      <c r="UV591" s="259"/>
      <c r="UW591" s="259"/>
      <c r="UX591" s="259" t="s">
        <v>271</v>
      </c>
      <c r="UY591" s="259"/>
      <c r="UZ591" s="259"/>
      <c r="VA591" s="259"/>
      <c r="VB591" s="259"/>
      <c r="VC591" s="259"/>
      <c r="VD591" s="259"/>
      <c r="VE591" s="259"/>
      <c r="VF591" s="259" t="s">
        <v>271</v>
      </c>
      <c r="VG591" s="259"/>
      <c r="VH591" s="259"/>
      <c r="VI591" s="259"/>
      <c r="VJ591" s="259"/>
      <c r="VK591" s="259"/>
      <c r="VL591" s="259"/>
      <c r="VM591" s="259"/>
      <c r="VN591" s="259" t="s">
        <v>271</v>
      </c>
      <c r="VO591" s="259"/>
      <c r="VP591" s="259"/>
      <c r="VQ591" s="259"/>
      <c r="VR591" s="259"/>
      <c r="VS591" s="259"/>
      <c r="VT591" s="259"/>
      <c r="VU591" s="259"/>
      <c r="VV591" s="259" t="s">
        <v>271</v>
      </c>
      <c r="VW591" s="259"/>
      <c r="VX591" s="259"/>
      <c r="VY591" s="259"/>
      <c r="VZ591" s="259"/>
      <c r="WA591" s="259"/>
      <c r="WB591" s="259"/>
      <c r="WC591" s="259"/>
      <c r="WD591" s="259" t="s">
        <v>271</v>
      </c>
      <c r="WE591" s="259"/>
      <c r="WF591" s="259"/>
      <c r="WG591" s="259"/>
      <c r="WH591" s="259"/>
      <c r="WI591" s="259"/>
      <c r="WJ591" s="259"/>
      <c r="WK591" s="259"/>
      <c r="WL591" s="259" t="s">
        <v>271</v>
      </c>
      <c r="WM591" s="259"/>
      <c r="WN591" s="259"/>
      <c r="WO591" s="259"/>
      <c r="WP591" s="259"/>
      <c r="WQ591" s="259"/>
      <c r="WR591" s="259"/>
      <c r="WS591" s="259"/>
      <c r="WT591" s="259" t="s">
        <v>271</v>
      </c>
      <c r="WU591" s="259"/>
      <c r="WV591" s="259"/>
      <c r="WW591" s="259"/>
      <c r="WX591" s="259"/>
      <c r="WY591" s="259"/>
      <c r="WZ591" s="259"/>
      <c r="XA591" s="259"/>
      <c r="XB591" s="259" t="s">
        <v>271</v>
      </c>
      <c r="XC591" s="259"/>
      <c r="XD591" s="259"/>
      <c r="XE591" s="259"/>
      <c r="XF591" s="259"/>
      <c r="XG591" s="259"/>
      <c r="XH591" s="259"/>
      <c r="XI591" s="259"/>
      <c r="XJ591" s="259" t="s">
        <v>271</v>
      </c>
      <c r="XK591" s="259"/>
      <c r="XL591" s="259"/>
      <c r="XM591" s="259"/>
      <c r="XN591" s="259"/>
      <c r="XO591" s="259"/>
      <c r="XP591" s="259"/>
      <c r="XQ591" s="259"/>
      <c r="XR591" s="259" t="s">
        <v>271</v>
      </c>
      <c r="XS591" s="259"/>
      <c r="XT591" s="259"/>
      <c r="XU591" s="259"/>
      <c r="XV591" s="259"/>
      <c r="XW591" s="259"/>
      <c r="XX591" s="259"/>
      <c r="XY591" s="259"/>
      <c r="XZ591" s="259" t="s">
        <v>271</v>
      </c>
      <c r="YA591" s="259"/>
      <c r="YB591" s="259"/>
      <c r="YC591" s="259"/>
      <c r="YD591" s="259"/>
      <c r="YE591" s="259"/>
      <c r="YF591" s="259"/>
      <c r="YG591" s="259"/>
      <c r="YH591" s="259" t="s">
        <v>271</v>
      </c>
      <c r="YI591" s="259"/>
      <c r="YJ591" s="259"/>
      <c r="YK591" s="259"/>
      <c r="YL591" s="259"/>
      <c r="YM591" s="259"/>
      <c r="YN591" s="259"/>
      <c r="YO591" s="259"/>
      <c r="YP591" s="259" t="s">
        <v>271</v>
      </c>
      <c r="YQ591" s="259"/>
      <c r="YR591" s="259"/>
      <c r="YS591" s="259"/>
      <c r="YT591" s="259"/>
      <c r="YU591" s="259"/>
      <c r="YV591" s="259"/>
      <c r="YW591" s="259"/>
      <c r="YX591" s="259" t="s">
        <v>271</v>
      </c>
      <c r="YY591" s="259"/>
      <c r="YZ591" s="259"/>
      <c r="ZA591" s="259"/>
      <c r="ZB591" s="259"/>
      <c r="ZC591" s="259"/>
      <c r="ZD591" s="259"/>
      <c r="ZE591" s="259"/>
      <c r="ZF591" s="259" t="s">
        <v>271</v>
      </c>
      <c r="ZG591" s="259"/>
      <c r="ZH591" s="259"/>
      <c r="ZI591" s="259"/>
      <c r="ZJ591" s="259"/>
      <c r="ZK591" s="259"/>
      <c r="ZL591" s="259"/>
      <c r="ZM591" s="259"/>
      <c r="ZN591" s="259" t="s">
        <v>271</v>
      </c>
      <c r="ZO591" s="259"/>
      <c r="ZP591" s="259"/>
      <c r="ZQ591" s="259"/>
      <c r="ZR591" s="259"/>
      <c r="ZS591" s="259"/>
      <c r="ZT591" s="259"/>
      <c r="ZU591" s="259"/>
      <c r="ZV591" s="259" t="s">
        <v>271</v>
      </c>
      <c r="ZW591" s="259"/>
      <c r="ZX591" s="259"/>
      <c r="ZY591" s="259"/>
      <c r="ZZ591" s="259"/>
      <c r="AAA591" s="259"/>
      <c r="AAB591" s="259"/>
      <c r="AAC591" s="259"/>
      <c r="AAD591" s="259" t="s">
        <v>271</v>
      </c>
      <c r="AAE591" s="259"/>
      <c r="AAF591" s="259"/>
      <c r="AAG591" s="259"/>
      <c r="AAH591" s="259"/>
      <c r="AAI591" s="259"/>
      <c r="AAJ591" s="259"/>
      <c r="AAK591" s="259"/>
      <c r="AAL591" s="259" t="s">
        <v>271</v>
      </c>
      <c r="AAM591" s="259"/>
      <c r="AAN591" s="259"/>
      <c r="AAO591" s="259"/>
      <c r="AAP591" s="259"/>
      <c r="AAQ591" s="259"/>
      <c r="AAR591" s="259"/>
      <c r="AAS591" s="259"/>
      <c r="AAT591" s="259" t="s">
        <v>271</v>
      </c>
      <c r="AAU591" s="259"/>
      <c r="AAV591" s="259"/>
      <c r="AAW591" s="259"/>
      <c r="AAX591" s="259"/>
      <c r="AAY591" s="259"/>
      <c r="AAZ591" s="259"/>
      <c r="ABA591" s="259"/>
      <c r="ABB591" s="259" t="s">
        <v>271</v>
      </c>
      <c r="ABC591" s="259"/>
      <c r="ABD591" s="259"/>
      <c r="ABE591" s="259"/>
      <c r="ABF591" s="259"/>
      <c r="ABG591" s="259"/>
      <c r="ABH591" s="259"/>
      <c r="ABI591" s="259"/>
      <c r="ABJ591" s="259" t="s">
        <v>271</v>
      </c>
      <c r="ABK591" s="259"/>
      <c r="ABL591" s="259"/>
      <c r="ABM591" s="259"/>
      <c r="ABN591" s="259"/>
      <c r="ABO591" s="259"/>
      <c r="ABP591" s="259"/>
      <c r="ABQ591" s="259"/>
      <c r="ABR591" s="259" t="s">
        <v>271</v>
      </c>
      <c r="ABS591" s="259"/>
      <c r="ABT591" s="259"/>
      <c r="ABU591" s="259"/>
      <c r="ABV591" s="259"/>
      <c r="ABW591" s="259"/>
      <c r="ABX591" s="259"/>
      <c r="ABY591" s="259"/>
      <c r="ABZ591" s="259" t="s">
        <v>271</v>
      </c>
      <c r="ACA591" s="259"/>
      <c r="ACB591" s="259"/>
      <c r="ACC591" s="259"/>
      <c r="ACD591" s="259"/>
      <c r="ACE591" s="259"/>
      <c r="ACF591" s="259"/>
      <c r="ACG591" s="259"/>
      <c r="ACH591" s="259" t="s">
        <v>271</v>
      </c>
      <c r="ACI591" s="259"/>
      <c r="ACJ591" s="259"/>
      <c r="ACK591" s="259"/>
      <c r="ACL591" s="259"/>
      <c r="ACM591" s="259"/>
      <c r="ACN591" s="259"/>
      <c r="ACO591" s="259"/>
      <c r="ACP591" s="259" t="s">
        <v>271</v>
      </c>
      <c r="ACQ591" s="259"/>
      <c r="ACR591" s="259"/>
      <c r="ACS591" s="259"/>
      <c r="ACT591" s="259"/>
      <c r="ACU591" s="259"/>
      <c r="ACV591" s="259"/>
      <c r="ACW591" s="259"/>
      <c r="ACX591" s="259" t="s">
        <v>271</v>
      </c>
      <c r="ACY591" s="259"/>
      <c r="ACZ591" s="259"/>
      <c r="ADA591" s="259"/>
      <c r="ADB591" s="259"/>
      <c r="ADC591" s="259"/>
      <c r="ADD591" s="259"/>
      <c r="ADE591" s="259"/>
      <c r="ADF591" s="259" t="s">
        <v>271</v>
      </c>
      <c r="ADG591" s="259"/>
      <c r="ADH591" s="259"/>
      <c r="ADI591" s="259"/>
      <c r="ADJ591" s="259"/>
      <c r="ADK591" s="259"/>
      <c r="ADL591" s="259"/>
      <c r="ADM591" s="259"/>
      <c r="ADN591" s="259" t="s">
        <v>271</v>
      </c>
      <c r="ADO591" s="259"/>
      <c r="ADP591" s="259"/>
      <c r="ADQ591" s="259"/>
      <c r="ADR591" s="259"/>
      <c r="ADS591" s="259"/>
      <c r="ADT591" s="259"/>
      <c r="ADU591" s="259"/>
      <c r="ADV591" s="259" t="s">
        <v>271</v>
      </c>
      <c r="ADW591" s="259"/>
      <c r="ADX591" s="259"/>
      <c r="ADY591" s="259"/>
      <c r="ADZ591" s="259"/>
      <c r="AEA591" s="259"/>
      <c r="AEB591" s="259"/>
      <c r="AEC591" s="259"/>
      <c r="AED591" s="259" t="s">
        <v>271</v>
      </c>
      <c r="AEE591" s="259"/>
      <c r="AEF591" s="259"/>
      <c r="AEG591" s="259"/>
      <c r="AEH591" s="259"/>
      <c r="AEI591" s="259"/>
      <c r="AEJ591" s="259"/>
      <c r="AEK591" s="259"/>
      <c r="AEL591" s="259" t="s">
        <v>271</v>
      </c>
      <c r="AEM591" s="259"/>
      <c r="AEN591" s="259"/>
      <c r="AEO591" s="259"/>
      <c r="AEP591" s="259"/>
      <c r="AEQ591" s="259"/>
      <c r="AER591" s="259"/>
      <c r="AES591" s="259"/>
      <c r="AET591" s="259" t="s">
        <v>271</v>
      </c>
      <c r="AEU591" s="259"/>
      <c r="AEV591" s="259"/>
      <c r="AEW591" s="259"/>
      <c r="AEX591" s="259"/>
      <c r="AEY591" s="259"/>
      <c r="AEZ591" s="259"/>
      <c r="AFA591" s="259"/>
      <c r="AFB591" s="259" t="s">
        <v>271</v>
      </c>
      <c r="AFC591" s="259"/>
      <c r="AFD591" s="259"/>
      <c r="AFE591" s="259"/>
      <c r="AFF591" s="259"/>
      <c r="AFG591" s="259"/>
      <c r="AFH591" s="259"/>
      <c r="AFI591" s="259"/>
      <c r="AFJ591" s="259" t="s">
        <v>271</v>
      </c>
      <c r="AFK591" s="259"/>
      <c r="AFL591" s="259"/>
      <c r="AFM591" s="259"/>
      <c r="AFN591" s="259"/>
      <c r="AFO591" s="259"/>
      <c r="AFP591" s="259"/>
      <c r="AFQ591" s="259"/>
      <c r="AFR591" s="259" t="s">
        <v>271</v>
      </c>
      <c r="AFS591" s="259"/>
      <c r="AFT591" s="259"/>
      <c r="AFU591" s="259"/>
      <c r="AFV591" s="259"/>
      <c r="AFW591" s="259"/>
      <c r="AFX591" s="259"/>
      <c r="AFY591" s="259"/>
      <c r="AFZ591" s="259" t="s">
        <v>271</v>
      </c>
      <c r="AGA591" s="259"/>
      <c r="AGB591" s="259"/>
      <c r="AGC591" s="259"/>
      <c r="AGD591" s="259"/>
      <c r="AGE591" s="259"/>
      <c r="AGF591" s="259"/>
      <c r="AGG591" s="259"/>
      <c r="AGH591" s="259" t="s">
        <v>271</v>
      </c>
      <c r="AGI591" s="259"/>
      <c r="AGJ591" s="259"/>
      <c r="AGK591" s="259"/>
      <c r="AGL591" s="259"/>
      <c r="AGM591" s="259"/>
      <c r="AGN591" s="259"/>
      <c r="AGO591" s="259"/>
      <c r="AGP591" s="259" t="s">
        <v>271</v>
      </c>
      <c r="AGQ591" s="259"/>
      <c r="AGR591" s="259"/>
      <c r="AGS591" s="259"/>
      <c r="AGT591" s="259"/>
      <c r="AGU591" s="259"/>
      <c r="AGV591" s="259"/>
      <c r="AGW591" s="259"/>
      <c r="AGX591" s="259" t="s">
        <v>271</v>
      </c>
      <c r="AGY591" s="259"/>
      <c r="AGZ591" s="259"/>
      <c r="AHA591" s="259"/>
      <c r="AHB591" s="259"/>
      <c r="AHC591" s="259"/>
      <c r="AHD591" s="259"/>
      <c r="AHE591" s="259"/>
      <c r="AHF591" s="259" t="s">
        <v>271</v>
      </c>
      <c r="AHG591" s="259"/>
      <c r="AHH591" s="259"/>
      <c r="AHI591" s="259"/>
      <c r="AHJ591" s="259"/>
      <c r="AHK591" s="259"/>
      <c r="AHL591" s="259"/>
      <c r="AHM591" s="259"/>
      <c r="AHN591" s="259" t="s">
        <v>271</v>
      </c>
      <c r="AHO591" s="259"/>
      <c r="AHP591" s="259"/>
      <c r="AHQ591" s="259"/>
      <c r="AHR591" s="259"/>
      <c r="AHS591" s="259"/>
      <c r="AHT591" s="259"/>
      <c r="AHU591" s="259"/>
      <c r="AHV591" s="259" t="s">
        <v>271</v>
      </c>
      <c r="AHW591" s="259"/>
      <c r="AHX591" s="259"/>
      <c r="AHY591" s="259"/>
      <c r="AHZ591" s="259"/>
      <c r="AIA591" s="259"/>
      <c r="AIB591" s="259"/>
      <c r="AIC591" s="259"/>
      <c r="AID591" s="259" t="s">
        <v>271</v>
      </c>
      <c r="AIE591" s="259"/>
      <c r="AIF591" s="259"/>
      <c r="AIG591" s="259"/>
      <c r="AIH591" s="259"/>
      <c r="AII591" s="259"/>
      <c r="AIJ591" s="259"/>
      <c r="AIK591" s="259"/>
      <c r="AIL591" s="259" t="s">
        <v>271</v>
      </c>
      <c r="AIM591" s="259"/>
      <c r="AIN591" s="259"/>
      <c r="AIO591" s="259"/>
      <c r="AIP591" s="259"/>
      <c r="AIQ591" s="259"/>
      <c r="AIR591" s="259"/>
      <c r="AIS591" s="259"/>
      <c r="AIT591" s="259" t="s">
        <v>271</v>
      </c>
      <c r="AIU591" s="259"/>
      <c r="AIV591" s="259"/>
      <c r="AIW591" s="259"/>
      <c r="AIX591" s="259"/>
      <c r="AIY591" s="259"/>
      <c r="AIZ591" s="259"/>
      <c r="AJA591" s="259"/>
      <c r="AJB591" s="259" t="s">
        <v>271</v>
      </c>
      <c r="AJC591" s="259"/>
      <c r="AJD591" s="259"/>
      <c r="AJE591" s="259"/>
      <c r="AJF591" s="259"/>
      <c r="AJG591" s="259"/>
      <c r="AJH591" s="259"/>
      <c r="AJI591" s="259"/>
      <c r="AJJ591" s="259" t="s">
        <v>271</v>
      </c>
      <c r="AJK591" s="259"/>
      <c r="AJL591" s="259"/>
      <c r="AJM591" s="259"/>
      <c r="AJN591" s="259"/>
      <c r="AJO591" s="259"/>
      <c r="AJP591" s="259"/>
      <c r="AJQ591" s="259"/>
      <c r="AJR591" s="259" t="s">
        <v>271</v>
      </c>
      <c r="AJS591" s="259"/>
      <c r="AJT591" s="259"/>
      <c r="AJU591" s="259"/>
      <c r="AJV591" s="259"/>
      <c r="AJW591" s="259"/>
      <c r="AJX591" s="259"/>
      <c r="AJY591" s="259"/>
      <c r="AJZ591" s="259" t="s">
        <v>271</v>
      </c>
      <c r="AKA591" s="259"/>
      <c r="AKB591" s="259"/>
      <c r="AKC591" s="259"/>
      <c r="AKD591" s="259"/>
      <c r="AKE591" s="259"/>
      <c r="AKF591" s="259"/>
      <c r="AKG591" s="259"/>
      <c r="AKH591" s="259" t="s">
        <v>271</v>
      </c>
      <c r="AKI591" s="259"/>
      <c r="AKJ591" s="259"/>
      <c r="AKK591" s="259"/>
      <c r="AKL591" s="259"/>
      <c r="AKM591" s="259"/>
      <c r="AKN591" s="259"/>
      <c r="AKO591" s="259"/>
      <c r="AKP591" s="259" t="s">
        <v>271</v>
      </c>
      <c r="AKQ591" s="259"/>
      <c r="AKR591" s="259"/>
      <c r="AKS591" s="259"/>
      <c r="AKT591" s="259"/>
      <c r="AKU591" s="259"/>
      <c r="AKV591" s="259"/>
      <c r="AKW591" s="259"/>
      <c r="AKX591" s="259" t="s">
        <v>271</v>
      </c>
      <c r="AKY591" s="259"/>
      <c r="AKZ591" s="259"/>
      <c r="ALA591" s="259"/>
      <c r="ALB591" s="259"/>
      <c r="ALC591" s="259"/>
      <c r="ALD591" s="259"/>
      <c r="ALE591" s="259"/>
      <c r="ALF591" s="259" t="s">
        <v>271</v>
      </c>
      <c r="ALG591" s="259"/>
      <c r="ALH591" s="259"/>
      <c r="ALI591" s="259"/>
      <c r="ALJ591" s="259"/>
      <c r="ALK591" s="259"/>
      <c r="ALL591" s="259"/>
      <c r="ALM591" s="259"/>
      <c r="ALN591" s="259" t="s">
        <v>271</v>
      </c>
      <c r="ALO591" s="259"/>
      <c r="ALP591" s="259"/>
      <c r="ALQ591" s="259"/>
      <c r="ALR591" s="259"/>
      <c r="ALS591" s="259"/>
      <c r="ALT591" s="259"/>
      <c r="ALU591" s="259"/>
      <c r="ALV591" s="259" t="s">
        <v>271</v>
      </c>
      <c r="ALW591" s="259"/>
      <c r="ALX591" s="259"/>
      <c r="ALY591" s="259"/>
      <c r="ALZ591" s="259"/>
      <c r="AMA591" s="259"/>
      <c r="AMB591" s="259"/>
      <c r="AMC591" s="259"/>
      <c r="AMD591" s="259" t="s">
        <v>271</v>
      </c>
      <c r="AME591" s="259"/>
      <c r="AMF591" s="259"/>
      <c r="AMG591" s="259"/>
      <c r="AMH591" s="259"/>
      <c r="AMI591" s="259"/>
      <c r="AMJ591" s="259"/>
      <c r="AMK591" s="259"/>
      <c r="AML591" s="259" t="s">
        <v>271</v>
      </c>
      <c r="AMM591" s="259"/>
      <c r="AMN591" s="259"/>
      <c r="AMO591" s="259"/>
      <c r="AMP591" s="259"/>
      <c r="AMQ591" s="259"/>
      <c r="AMR591" s="259"/>
      <c r="AMS591" s="259"/>
      <c r="AMT591" s="259" t="s">
        <v>271</v>
      </c>
      <c r="AMU591" s="259"/>
      <c r="AMV591" s="259"/>
      <c r="AMW591" s="259"/>
      <c r="AMX591" s="259"/>
      <c r="AMY591" s="259"/>
      <c r="AMZ591" s="259"/>
      <c r="ANA591" s="259"/>
      <c r="ANB591" s="259" t="s">
        <v>271</v>
      </c>
      <c r="ANC591" s="259"/>
      <c r="AND591" s="259"/>
      <c r="ANE591" s="259"/>
      <c r="ANF591" s="259"/>
      <c r="ANG591" s="259"/>
      <c r="ANH591" s="259"/>
      <c r="ANI591" s="259"/>
      <c r="ANJ591" s="259" t="s">
        <v>271</v>
      </c>
      <c r="ANK591" s="259"/>
      <c r="ANL591" s="259"/>
      <c r="ANM591" s="259"/>
      <c r="ANN591" s="259"/>
      <c r="ANO591" s="259"/>
      <c r="ANP591" s="259"/>
      <c r="ANQ591" s="259"/>
      <c r="ANR591" s="259" t="s">
        <v>271</v>
      </c>
      <c r="ANS591" s="259"/>
      <c r="ANT591" s="259"/>
      <c r="ANU591" s="259"/>
      <c r="ANV591" s="259"/>
      <c r="ANW591" s="259"/>
      <c r="ANX591" s="259"/>
      <c r="ANY591" s="259"/>
      <c r="ANZ591" s="259" t="s">
        <v>271</v>
      </c>
      <c r="AOA591" s="259"/>
      <c r="AOB591" s="259"/>
      <c r="AOC591" s="259"/>
      <c r="AOD591" s="259"/>
      <c r="AOE591" s="259"/>
      <c r="AOF591" s="259"/>
      <c r="AOG591" s="259"/>
      <c r="AOH591" s="259" t="s">
        <v>271</v>
      </c>
      <c r="AOI591" s="259"/>
      <c r="AOJ591" s="259"/>
      <c r="AOK591" s="259"/>
      <c r="AOL591" s="259"/>
      <c r="AOM591" s="259"/>
      <c r="AON591" s="259"/>
      <c r="AOO591" s="259"/>
      <c r="AOP591" s="259" t="s">
        <v>271</v>
      </c>
      <c r="AOQ591" s="259"/>
      <c r="AOR591" s="259"/>
      <c r="AOS591" s="259"/>
      <c r="AOT591" s="259"/>
      <c r="AOU591" s="259"/>
      <c r="AOV591" s="259"/>
      <c r="AOW591" s="259"/>
      <c r="AOX591" s="259" t="s">
        <v>271</v>
      </c>
      <c r="AOY591" s="259"/>
      <c r="AOZ591" s="259"/>
      <c r="APA591" s="259"/>
      <c r="APB591" s="259"/>
      <c r="APC591" s="259"/>
      <c r="APD591" s="259"/>
      <c r="APE591" s="259"/>
      <c r="APF591" s="259" t="s">
        <v>271</v>
      </c>
      <c r="APG591" s="259"/>
      <c r="APH591" s="259"/>
      <c r="API591" s="259"/>
      <c r="APJ591" s="259"/>
      <c r="APK591" s="259"/>
      <c r="APL591" s="259"/>
      <c r="APM591" s="259"/>
      <c r="APN591" s="259" t="s">
        <v>271</v>
      </c>
      <c r="APO591" s="259"/>
      <c r="APP591" s="259"/>
      <c r="APQ591" s="259"/>
      <c r="APR591" s="259"/>
      <c r="APS591" s="259"/>
      <c r="APT591" s="259"/>
      <c r="APU591" s="259"/>
      <c r="APV591" s="259" t="s">
        <v>271</v>
      </c>
      <c r="APW591" s="259"/>
      <c r="APX591" s="259"/>
      <c r="APY591" s="259"/>
      <c r="APZ591" s="259"/>
      <c r="AQA591" s="259"/>
      <c r="AQB591" s="259"/>
      <c r="AQC591" s="259"/>
      <c r="AQD591" s="259" t="s">
        <v>271</v>
      </c>
      <c r="AQE591" s="259"/>
      <c r="AQF591" s="259"/>
      <c r="AQG591" s="259"/>
      <c r="AQH591" s="259"/>
      <c r="AQI591" s="259"/>
      <c r="AQJ591" s="259"/>
      <c r="AQK591" s="259"/>
      <c r="AQL591" s="259" t="s">
        <v>271</v>
      </c>
      <c r="AQM591" s="259"/>
      <c r="AQN591" s="259"/>
      <c r="AQO591" s="259"/>
      <c r="AQP591" s="259"/>
      <c r="AQQ591" s="259"/>
      <c r="AQR591" s="259"/>
      <c r="AQS591" s="259"/>
      <c r="AQT591" s="259" t="s">
        <v>271</v>
      </c>
      <c r="AQU591" s="259"/>
      <c r="AQV591" s="259"/>
      <c r="AQW591" s="259"/>
      <c r="AQX591" s="259"/>
      <c r="AQY591" s="259"/>
      <c r="AQZ591" s="259"/>
      <c r="ARA591" s="259"/>
      <c r="ARB591" s="259" t="s">
        <v>271</v>
      </c>
      <c r="ARC591" s="259"/>
      <c r="ARD591" s="259"/>
      <c r="ARE591" s="259"/>
      <c r="ARF591" s="259"/>
      <c r="ARG591" s="259"/>
      <c r="ARH591" s="259"/>
      <c r="ARI591" s="259"/>
      <c r="ARJ591" s="259" t="s">
        <v>271</v>
      </c>
      <c r="ARK591" s="259"/>
      <c r="ARL591" s="259"/>
      <c r="ARM591" s="259"/>
      <c r="ARN591" s="259"/>
      <c r="ARO591" s="259"/>
      <c r="ARP591" s="259"/>
      <c r="ARQ591" s="259"/>
      <c r="ARR591" s="259" t="s">
        <v>271</v>
      </c>
      <c r="ARS591" s="259"/>
      <c r="ART591" s="259"/>
      <c r="ARU591" s="259"/>
      <c r="ARV591" s="259"/>
      <c r="ARW591" s="259"/>
      <c r="ARX591" s="259"/>
      <c r="ARY591" s="259"/>
      <c r="ARZ591" s="259" t="s">
        <v>271</v>
      </c>
      <c r="ASA591" s="259"/>
      <c r="ASB591" s="259"/>
      <c r="ASC591" s="259"/>
      <c r="ASD591" s="259"/>
      <c r="ASE591" s="259"/>
      <c r="ASF591" s="259"/>
      <c r="ASG591" s="259"/>
      <c r="ASH591" s="259" t="s">
        <v>271</v>
      </c>
      <c r="ASI591" s="259"/>
      <c r="ASJ591" s="259"/>
      <c r="ASK591" s="259"/>
      <c r="ASL591" s="259"/>
      <c r="ASM591" s="259"/>
      <c r="ASN591" s="259"/>
      <c r="ASO591" s="259"/>
      <c r="ASP591" s="259" t="s">
        <v>271</v>
      </c>
      <c r="ASQ591" s="259"/>
      <c r="ASR591" s="259"/>
      <c r="ASS591" s="259"/>
      <c r="AST591" s="259"/>
      <c r="ASU591" s="259"/>
      <c r="ASV591" s="259"/>
      <c r="ASW591" s="259"/>
      <c r="ASX591" s="259" t="s">
        <v>271</v>
      </c>
      <c r="ASY591" s="259"/>
      <c r="ASZ591" s="259"/>
      <c r="ATA591" s="259"/>
      <c r="ATB591" s="259"/>
      <c r="ATC591" s="259"/>
      <c r="ATD591" s="259"/>
      <c r="ATE591" s="259"/>
      <c r="ATF591" s="259" t="s">
        <v>271</v>
      </c>
      <c r="ATG591" s="259"/>
      <c r="ATH591" s="259"/>
      <c r="ATI591" s="259"/>
      <c r="ATJ591" s="259"/>
      <c r="ATK591" s="259"/>
      <c r="ATL591" s="259"/>
      <c r="ATM591" s="259"/>
      <c r="ATN591" s="259" t="s">
        <v>271</v>
      </c>
      <c r="ATO591" s="259"/>
      <c r="ATP591" s="259"/>
      <c r="ATQ591" s="259"/>
      <c r="ATR591" s="259"/>
      <c r="ATS591" s="259"/>
      <c r="ATT591" s="259"/>
      <c r="ATU591" s="259"/>
      <c r="ATV591" s="259" t="s">
        <v>271</v>
      </c>
      <c r="ATW591" s="259"/>
      <c r="ATX591" s="259"/>
      <c r="ATY591" s="259"/>
      <c r="ATZ591" s="259"/>
      <c r="AUA591" s="259"/>
      <c r="AUB591" s="259"/>
      <c r="AUC591" s="259"/>
      <c r="AUD591" s="259" t="s">
        <v>271</v>
      </c>
      <c r="AUE591" s="259"/>
      <c r="AUF591" s="259"/>
      <c r="AUG591" s="259"/>
      <c r="AUH591" s="259"/>
      <c r="AUI591" s="259"/>
      <c r="AUJ591" s="259"/>
      <c r="AUK591" s="259"/>
      <c r="AUL591" s="259" t="s">
        <v>271</v>
      </c>
      <c r="AUM591" s="259"/>
      <c r="AUN591" s="259"/>
      <c r="AUO591" s="259"/>
      <c r="AUP591" s="259"/>
      <c r="AUQ591" s="259"/>
      <c r="AUR591" s="259"/>
      <c r="AUS591" s="259"/>
      <c r="AUT591" s="259" t="s">
        <v>271</v>
      </c>
      <c r="AUU591" s="259"/>
      <c r="AUV591" s="259"/>
      <c r="AUW591" s="259"/>
      <c r="AUX591" s="259"/>
      <c r="AUY591" s="259"/>
      <c r="AUZ591" s="259"/>
      <c r="AVA591" s="259"/>
      <c r="AVB591" s="259" t="s">
        <v>271</v>
      </c>
      <c r="AVC591" s="259"/>
      <c r="AVD591" s="259"/>
      <c r="AVE591" s="259"/>
      <c r="AVF591" s="259"/>
      <c r="AVG591" s="259"/>
      <c r="AVH591" s="259"/>
      <c r="AVI591" s="259"/>
      <c r="AVJ591" s="259" t="s">
        <v>271</v>
      </c>
      <c r="AVK591" s="259"/>
      <c r="AVL591" s="259"/>
      <c r="AVM591" s="259"/>
      <c r="AVN591" s="259"/>
      <c r="AVO591" s="259"/>
      <c r="AVP591" s="259"/>
      <c r="AVQ591" s="259"/>
      <c r="AVR591" s="259" t="s">
        <v>271</v>
      </c>
      <c r="AVS591" s="259"/>
      <c r="AVT591" s="259"/>
      <c r="AVU591" s="259"/>
      <c r="AVV591" s="259"/>
      <c r="AVW591" s="259"/>
      <c r="AVX591" s="259"/>
      <c r="AVY591" s="259"/>
      <c r="AVZ591" s="259" t="s">
        <v>271</v>
      </c>
      <c r="AWA591" s="259"/>
      <c r="AWB591" s="259"/>
      <c r="AWC591" s="259"/>
      <c r="AWD591" s="259"/>
      <c r="AWE591" s="259"/>
      <c r="AWF591" s="259"/>
      <c r="AWG591" s="259"/>
      <c r="AWH591" s="259" t="s">
        <v>271</v>
      </c>
      <c r="AWI591" s="259"/>
      <c r="AWJ591" s="259"/>
      <c r="AWK591" s="259"/>
      <c r="AWL591" s="259"/>
      <c r="AWM591" s="259"/>
      <c r="AWN591" s="259"/>
      <c r="AWO591" s="259"/>
      <c r="AWP591" s="259" t="s">
        <v>271</v>
      </c>
      <c r="AWQ591" s="259"/>
      <c r="AWR591" s="259"/>
      <c r="AWS591" s="259"/>
      <c r="AWT591" s="259"/>
      <c r="AWU591" s="259"/>
      <c r="AWV591" s="259"/>
      <c r="AWW591" s="259"/>
      <c r="AWX591" s="259" t="s">
        <v>271</v>
      </c>
      <c r="AWY591" s="259"/>
      <c r="AWZ591" s="259"/>
      <c r="AXA591" s="259"/>
      <c r="AXB591" s="259"/>
      <c r="AXC591" s="259"/>
      <c r="AXD591" s="259"/>
      <c r="AXE591" s="259"/>
      <c r="AXF591" s="259" t="s">
        <v>271</v>
      </c>
      <c r="AXG591" s="259"/>
      <c r="AXH591" s="259"/>
      <c r="AXI591" s="259"/>
      <c r="AXJ591" s="259"/>
      <c r="AXK591" s="259"/>
      <c r="AXL591" s="259"/>
      <c r="AXM591" s="259"/>
      <c r="AXN591" s="259" t="s">
        <v>271</v>
      </c>
      <c r="AXO591" s="259"/>
      <c r="AXP591" s="259"/>
      <c r="AXQ591" s="259"/>
      <c r="AXR591" s="259"/>
      <c r="AXS591" s="259"/>
      <c r="AXT591" s="259"/>
      <c r="AXU591" s="259"/>
      <c r="AXV591" s="259" t="s">
        <v>271</v>
      </c>
      <c r="AXW591" s="259"/>
      <c r="AXX591" s="259"/>
      <c r="AXY591" s="259"/>
      <c r="AXZ591" s="259"/>
      <c r="AYA591" s="259"/>
      <c r="AYB591" s="259"/>
      <c r="AYC591" s="259"/>
      <c r="AYD591" s="259" t="s">
        <v>271</v>
      </c>
      <c r="AYE591" s="259"/>
      <c r="AYF591" s="259"/>
      <c r="AYG591" s="259"/>
      <c r="AYH591" s="259"/>
      <c r="AYI591" s="259"/>
      <c r="AYJ591" s="259"/>
      <c r="AYK591" s="259"/>
      <c r="AYL591" s="259" t="s">
        <v>271</v>
      </c>
      <c r="AYM591" s="259"/>
      <c r="AYN591" s="259"/>
      <c r="AYO591" s="259"/>
      <c r="AYP591" s="259"/>
      <c r="AYQ591" s="259"/>
      <c r="AYR591" s="259"/>
      <c r="AYS591" s="259"/>
      <c r="AYT591" s="259" t="s">
        <v>271</v>
      </c>
      <c r="AYU591" s="259"/>
      <c r="AYV591" s="259"/>
      <c r="AYW591" s="259"/>
      <c r="AYX591" s="259"/>
      <c r="AYY591" s="259"/>
      <c r="AYZ591" s="259"/>
      <c r="AZA591" s="259"/>
      <c r="AZB591" s="259" t="s">
        <v>271</v>
      </c>
      <c r="AZC591" s="259"/>
      <c r="AZD591" s="259"/>
      <c r="AZE591" s="259"/>
      <c r="AZF591" s="259"/>
      <c r="AZG591" s="259"/>
      <c r="AZH591" s="259"/>
      <c r="AZI591" s="259"/>
      <c r="AZJ591" s="259" t="s">
        <v>271</v>
      </c>
      <c r="AZK591" s="259"/>
      <c r="AZL591" s="259"/>
      <c r="AZM591" s="259"/>
      <c r="AZN591" s="259"/>
      <c r="AZO591" s="259"/>
      <c r="AZP591" s="259"/>
      <c r="AZQ591" s="259"/>
      <c r="AZR591" s="259" t="s">
        <v>271</v>
      </c>
      <c r="AZS591" s="259"/>
      <c r="AZT591" s="259"/>
      <c r="AZU591" s="259"/>
      <c r="AZV591" s="259"/>
      <c r="AZW591" s="259"/>
      <c r="AZX591" s="259"/>
      <c r="AZY591" s="259"/>
      <c r="AZZ591" s="259" t="s">
        <v>271</v>
      </c>
      <c r="BAA591" s="259"/>
      <c r="BAB591" s="259"/>
      <c r="BAC591" s="259"/>
      <c r="BAD591" s="259"/>
      <c r="BAE591" s="259"/>
      <c r="BAF591" s="259"/>
      <c r="BAG591" s="259"/>
      <c r="BAH591" s="259" t="s">
        <v>271</v>
      </c>
      <c r="BAI591" s="259"/>
      <c r="BAJ591" s="259"/>
      <c r="BAK591" s="259"/>
      <c r="BAL591" s="259"/>
      <c r="BAM591" s="259"/>
      <c r="BAN591" s="259"/>
      <c r="BAO591" s="259"/>
      <c r="BAP591" s="259" t="s">
        <v>271</v>
      </c>
      <c r="BAQ591" s="259"/>
      <c r="BAR591" s="259"/>
      <c r="BAS591" s="259"/>
      <c r="BAT591" s="259"/>
      <c r="BAU591" s="259"/>
      <c r="BAV591" s="259"/>
      <c r="BAW591" s="259"/>
      <c r="BAX591" s="259" t="s">
        <v>271</v>
      </c>
      <c r="BAY591" s="259"/>
      <c r="BAZ591" s="259"/>
      <c r="BBA591" s="259"/>
      <c r="BBB591" s="259"/>
      <c r="BBC591" s="259"/>
      <c r="BBD591" s="259"/>
      <c r="BBE591" s="259"/>
      <c r="BBF591" s="259" t="s">
        <v>271</v>
      </c>
      <c r="BBG591" s="259"/>
      <c r="BBH591" s="259"/>
      <c r="BBI591" s="259"/>
      <c r="BBJ591" s="259"/>
      <c r="BBK591" s="259"/>
      <c r="BBL591" s="259"/>
      <c r="BBM591" s="259"/>
      <c r="BBN591" s="259" t="s">
        <v>271</v>
      </c>
      <c r="BBO591" s="259"/>
      <c r="BBP591" s="259"/>
      <c r="BBQ591" s="259"/>
      <c r="BBR591" s="259"/>
      <c r="BBS591" s="259"/>
      <c r="BBT591" s="259"/>
      <c r="BBU591" s="259"/>
      <c r="BBV591" s="259" t="s">
        <v>271</v>
      </c>
      <c r="BBW591" s="259"/>
      <c r="BBX591" s="259"/>
      <c r="BBY591" s="259"/>
      <c r="BBZ591" s="259"/>
      <c r="BCA591" s="259"/>
      <c r="BCB591" s="259"/>
      <c r="BCC591" s="259"/>
      <c r="BCD591" s="259" t="s">
        <v>271</v>
      </c>
      <c r="BCE591" s="259"/>
      <c r="BCF591" s="259"/>
      <c r="BCG591" s="259"/>
      <c r="BCH591" s="259"/>
      <c r="BCI591" s="259"/>
      <c r="BCJ591" s="259"/>
      <c r="BCK591" s="259"/>
      <c r="BCL591" s="259" t="s">
        <v>271</v>
      </c>
      <c r="BCM591" s="259"/>
      <c r="BCN591" s="259"/>
      <c r="BCO591" s="259"/>
      <c r="BCP591" s="259"/>
      <c r="BCQ591" s="259"/>
      <c r="BCR591" s="259"/>
      <c r="BCS591" s="259"/>
      <c r="BCT591" s="259" t="s">
        <v>271</v>
      </c>
      <c r="BCU591" s="259"/>
      <c r="BCV591" s="259"/>
      <c r="BCW591" s="259"/>
      <c r="BCX591" s="259"/>
      <c r="BCY591" s="259"/>
      <c r="BCZ591" s="259"/>
      <c r="BDA591" s="259"/>
      <c r="BDB591" s="259" t="s">
        <v>271</v>
      </c>
      <c r="BDC591" s="259"/>
      <c r="BDD591" s="259"/>
      <c r="BDE591" s="259"/>
      <c r="BDF591" s="259"/>
      <c r="BDG591" s="259"/>
      <c r="BDH591" s="259"/>
      <c r="BDI591" s="259"/>
      <c r="BDJ591" s="259" t="s">
        <v>271</v>
      </c>
      <c r="BDK591" s="259"/>
      <c r="BDL591" s="259"/>
      <c r="BDM591" s="259"/>
      <c r="BDN591" s="259"/>
      <c r="BDO591" s="259"/>
      <c r="BDP591" s="259"/>
      <c r="BDQ591" s="259"/>
      <c r="BDR591" s="259" t="s">
        <v>271</v>
      </c>
      <c r="BDS591" s="259"/>
      <c r="BDT591" s="259"/>
      <c r="BDU591" s="259"/>
      <c r="BDV591" s="259"/>
      <c r="BDW591" s="259"/>
      <c r="BDX591" s="259"/>
      <c r="BDY591" s="259"/>
      <c r="BDZ591" s="259" t="s">
        <v>271</v>
      </c>
      <c r="BEA591" s="259"/>
      <c r="BEB591" s="259"/>
      <c r="BEC591" s="259"/>
      <c r="BED591" s="259"/>
      <c r="BEE591" s="259"/>
      <c r="BEF591" s="259"/>
      <c r="BEG591" s="259"/>
      <c r="BEH591" s="259" t="s">
        <v>271</v>
      </c>
      <c r="BEI591" s="259"/>
      <c r="BEJ591" s="259"/>
      <c r="BEK591" s="259"/>
      <c r="BEL591" s="259"/>
      <c r="BEM591" s="259"/>
      <c r="BEN591" s="259"/>
      <c r="BEO591" s="259"/>
      <c r="BEP591" s="259" t="s">
        <v>271</v>
      </c>
      <c r="BEQ591" s="259"/>
      <c r="BER591" s="259"/>
      <c r="BES591" s="259"/>
      <c r="BET591" s="259"/>
      <c r="BEU591" s="259"/>
      <c r="BEV591" s="259"/>
      <c r="BEW591" s="259"/>
      <c r="BEX591" s="259" t="s">
        <v>271</v>
      </c>
      <c r="BEY591" s="259"/>
      <c r="BEZ591" s="259"/>
      <c r="BFA591" s="259"/>
      <c r="BFB591" s="259"/>
      <c r="BFC591" s="259"/>
      <c r="BFD591" s="259"/>
      <c r="BFE591" s="259"/>
      <c r="BFF591" s="259" t="s">
        <v>271</v>
      </c>
      <c r="BFG591" s="259"/>
      <c r="BFH591" s="259"/>
      <c r="BFI591" s="259"/>
      <c r="BFJ591" s="259"/>
      <c r="BFK591" s="259"/>
      <c r="BFL591" s="259"/>
      <c r="BFM591" s="259"/>
      <c r="BFN591" s="259" t="s">
        <v>271</v>
      </c>
      <c r="BFO591" s="259"/>
      <c r="BFP591" s="259"/>
      <c r="BFQ591" s="259"/>
      <c r="BFR591" s="259"/>
      <c r="BFS591" s="259"/>
      <c r="BFT591" s="259"/>
      <c r="BFU591" s="259"/>
      <c r="BFV591" s="259" t="s">
        <v>271</v>
      </c>
      <c r="BFW591" s="259"/>
      <c r="BFX591" s="259"/>
      <c r="BFY591" s="259"/>
      <c r="BFZ591" s="259"/>
      <c r="BGA591" s="259"/>
      <c r="BGB591" s="259"/>
      <c r="BGC591" s="259"/>
      <c r="BGD591" s="259" t="s">
        <v>271</v>
      </c>
      <c r="BGE591" s="259"/>
      <c r="BGF591" s="259"/>
      <c r="BGG591" s="259"/>
      <c r="BGH591" s="259"/>
      <c r="BGI591" s="259"/>
      <c r="BGJ591" s="259"/>
      <c r="BGK591" s="259"/>
      <c r="BGL591" s="259" t="s">
        <v>271</v>
      </c>
      <c r="BGM591" s="259"/>
      <c r="BGN591" s="259"/>
      <c r="BGO591" s="259"/>
      <c r="BGP591" s="259"/>
      <c r="BGQ591" s="259"/>
      <c r="BGR591" s="259"/>
      <c r="BGS591" s="259"/>
      <c r="BGT591" s="259" t="s">
        <v>271</v>
      </c>
      <c r="BGU591" s="259"/>
      <c r="BGV591" s="259"/>
      <c r="BGW591" s="259"/>
      <c r="BGX591" s="259"/>
      <c r="BGY591" s="259"/>
      <c r="BGZ591" s="259"/>
      <c r="BHA591" s="259"/>
      <c r="BHB591" s="259" t="s">
        <v>271</v>
      </c>
      <c r="BHC591" s="259"/>
      <c r="BHD591" s="259"/>
      <c r="BHE591" s="259"/>
      <c r="BHF591" s="259"/>
      <c r="BHG591" s="259"/>
      <c r="BHH591" s="259"/>
      <c r="BHI591" s="259"/>
      <c r="BHJ591" s="259" t="s">
        <v>271</v>
      </c>
      <c r="BHK591" s="259"/>
      <c r="BHL591" s="259"/>
      <c r="BHM591" s="259"/>
      <c r="BHN591" s="259"/>
      <c r="BHO591" s="259"/>
      <c r="BHP591" s="259"/>
      <c r="BHQ591" s="259"/>
      <c r="BHR591" s="259" t="s">
        <v>271</v>
      </c>
      <c r="BHS591" s="259"/>
      <c r="BHT591" s="259"/>
      <c r="BHU591" s="259"/>
      <c r="BHV591" s="259"/>
      <c r="BHW591" s="259"/>
      <c r="BHX591" s="259"/>
      <c r="BHY591" s="259"/>
      <c r="BHZ591" s="259" t="s">
        <v>271</v>
      </c>
      <c r="BIA591" s="259"/>
      <c r="BIB591" s="259"/>
      <c r="BIC591" s="259"/>
      <c r="BID591" s="259"/>
      <c r="BIE591" s="259"/>
      <c r="BIF591" s="259"/>
      <c r="BIG591" s="259"/>
      <c r="BIH591" s="259" t="s">
        <v>271</v>
      </c>
      <c r="BII591" s="259"/>
      <c r="BIJ591" s="259"/>
      <c r="BIK591" s="259"/>
      <c r="BIL591" s="259"/>
      <c r="BIM591" s="259"/>
      <c r="BIN591" s="259"/>
      <c r="BIO591" s="259"/>
      <c r="BIP591" s="259" t="s">
        <v>271</v>
      </c>
      <c r="BIQ591" s="259"/>
      <c r="BIR591" s="259"/>
      <c r="BIS591" s="259"/>
      <c r="BIT591" s="259"/>
      <c r="BIU591" s="259"/>
      <c r="BIV591" s="259"/>
      <c r="BIW591" s="259"/>
      <c r="BIX591" s="259" t="s">
        <v>271</v>
      </c>
      <c r="BIY591" s="259"/>
      <c r="BIZ591" s="259"/>
      <c r="BJA591" s="259"/>
      <c r="BJB591" s="259"/>
      <c r="BJC591" s="259"/>
      <c r="BJD591" s="259"/>
      <c r="BJE591" s="259"/>
      <c r="BJF591" s="259" t="s">
        <v>271</v>
      </c>
      <c r="BJG591" s="259"/>
      <c r="BJH591" s="259"/>
      <c r="BJI591" s="259"/>
      <c r="BJJ591" s="259"/>
      <c r="BJK591" s="259"/>
      <c r="BJL591" s="259"/>
      <c r="BJM591" s="259"/>
      <c r="BJN591" s="259" t="s">
        <v>271</v>
      </c>
      <c r="BJO591" s="259"/>
      <c r="BJP591" s="259"/>
      <c r="BJQ591" s="259"/>
      <c r="BJR591" s="259"/>
      <c r="BJS591" s="259"/>
      <c r="BJT591" s="259"/>
      <c r="BJU591" s="259"/>
      <c r="BJV591" s="259" t="s">
        <v>271</v>
      </c>
      <c r="BJW591" s="259"/>
      <c r="BJX591" s="259"/>
      <c r="BJY591" s="259"/>
      <c r="BJZ591" s="259"/>
      <c r="BKA591" s="259"/>
      <c r="BKB591" s="259"/>
      <c r="BKC591" s="259"/>
      <c r="BKD591" s="259" t="s">
        <v>271</v>
      </c>
      <c r="BKE591" s="259"/>
      <c r="BKF591" s="259"/>
      <c r="BKG591" s="259"/>
      <c r="BKH591" s="259"/>
      <c r="BKI591" s="259"/>
      <c r="BKJ591" s="259"/>
      <c r="BKK591" s="259"/>
      <c r="BKL591" s="259" t="s">
        <v>271</v>
      </c>
      <c r="BKM591" s="259"/>
      <c r="BKN591" s="259"/>
      <c r="BKO591" s="259"/>
      <c r="BKP591" s="259"/>
      <c r="BKQ591" s="259"/>
      <c r="BKR591" s="259"/>
      <c r="BKS591" s="259"/>
      <c r="BKT591" s="259" t="s">
        <v>271</v>
      </c>
      <c r="BKU591" s="259"/>
      <c r="BKV591" s="259"/>
      <c r="BKW591" s="259"/>
      <c r="BKX591" s="259"/>
      <c r="BKY591" s="259"/>
      <c r="BKZ591" s="259"/>
      <c r="BLA591" s="259"/>
      <c r="BLB591" s="259" t="s">
        <v>271</v>
      </c>
      <c r="BLC591" s="259"/>
      <c r="BLD591" s="259"/>
      <c r="BLE591" s="259"/>
      <c r="BLF591" s="259"/>
      <c r="BLG591" s="259"/>
      <c r="BLH591" s="259"/>
      <c r="BLI591" s="259"/>
      <c r="BLJ591" s="259" t="s">
        <v>271</v>
      </c>
      <c r="BLK591" s="259"/>
      <c r="BLL591" s="259"/>
      <c r="BLM591" s="259"/>
      <c r="BLN591" s="259"/>
      <c r="BLO591" s="259"/>
      <c r="BLP591" s="259"/>
      <c r="BLQ591" s="259"/>
      <c r="BLR591" s="259" t="s">
        <v>271</v>
      </c>
      <c r="BLS591" s="259"/>
      <c r="BLT591" s="259"/>
      <c r="BLU591" s="259"/>
      <c r="BLV591" s="259"/>
      <c r="BLW591" s="259"/>
      <c r="BLX591" s="259"/>
      <c r="BLY591" s="259"/>
      <c r="BLZ591" s="259" t="s">
        <v>271</v>
      </c>
      <c r="BMA591" s="259"/>
      <c r="BMB591" s="259"/>
      <c r="BMC591" s="259"/>
      <c r="BMD591" s="259"/>
      <c r="BME591" s="259"/>
      <c r="BMF591" s="259"/>
      <c r="BMG591" s="259"/>
      <c r="BMH591" s="259" t="s">
        <v>271</v>
      </c>
      <c r="BMI591" s="259"/>
      <c r="BMJ591" s="259"/>
      <c r="BMK591" s="259"/>
      <c r="BML591" s="259"/>
      <c r="BMM591" s="259"/>
      <c r="BMN591" s="259"/>
      <c r="BMO591" s="259"/>
      <c r="BMP591" s="259" t="s">
        <v>271</v>
      </c>
      <c r="BMQ591" s="259"/>
      <c r="BMR591" s="259"/>
      <c r="BMS591" s="259"/>
      <c r="BMT591" s="259"/>
      <c r="BMU591" s="259"/>
      <c r="BMV591" s="259"/>
      <c r="BMW591" s="259"/>
      <c r="BMX591" s="259" t="s">
        <v>271</v>
      </c>
      <c r="BMY591" s="259"/>
      <c r="BMZ591" s="259"/>
      <c r="BNA591" s="259"/>
      <c r="BNB591" s="259"/>
      <c r="BNC591" s="259"/>
      <c r="BND591" s="259"/>
      <c r="BNE591" s="259"/>
      <c r="BNF591" s="259" t="s">
        <v>271</v>
      </c>
      <c r="BNG591" s="259"/>
      <c r="BNH591" s="259"/>
      <c r="BNI591" s="259"/>
      <c r="BNJ591" s="259"/>
      <c r="BNK591" s="259"/>
      <c r="BNL591" s="259"/>
      <c r="BNM591" s="259"/>
      <c r="BNN591" s="259" t="s">
        <v>271</v>
      </c>
      <c r="BNO591" s="259"/>
      <c r="BNP591" s="259"/>
      <c r="BNQ591" s="259"/>
      <c r="BNR591" s="259"/>
      <c r="BNS591" s="259"/>
      <c r="BNT591" s="259"/>
      <c r="BNU591" s="259"/>
      <c r="BNV591" s="259" t="s">
        <v>271</v>
      </c>
      <c r="BNW591" s="259"/>
      <c r="BNX591" s="259"/>
      <c r="BNY591" s="259"/>
      <c r="BNZ591" s="259"/>
      <c r="BOA591" s="259"/>
      <c r="BOB591" s="259"/>
      <c r="BOC591" s="259"/>
      <c r="BOD591" s="259" t="s">
        <v>271</v>
      </c>
      <c r="BOE591" s="259"/>
      <c r="BOF591" s="259"/>
      <c r="BOG591" s="259"/>
      <c r="BOH591" s="259"/>
      <c r="BOI591" s="259"/>
      <c r="BOJ591" s="259"/>
      <c r="BOK591" s="259"/>
      <c r="BOL591" s="259" t="s">
        <v>271</v>
      </c>
      <c r="BOM591" s="259"/>
      <c r="BON591" s="259"/>
      <c r="BOO591" s="259"/>
      <c r="BOP591" s="259"/>
      <c r="BOQ591" s="259"/>
      <c r="BOR591" s="259"/>
      <c r="BOS591" s="259"/>
      <c r="BOT591" s="259" t="s">
        <v>271</v>
      </c>
      <c r="BOU591" s="259"/>
      <c r="BOV591" s="259"/>
      <c r="BOW591" s="259"/>
      <c r="BOX591" s="259"/>
      <c r="BOY591" s="259"/>
      <c r="BOZ591" s="259"/>
      <c r="BPA591" s="259"/>
      <c r="BPB591" s="259" t="s">
        <v>271</v>
      </c>
      <c r="BPC591" s="259"/>
      <c r="BPD591" s="259"/>
      <c r="BPE591" s="259"/>
      <c r="BPF591" s="259"/>
      <c r="BPG591" s="259"/>
      <c r="BPH591" s="259"/>
      <c r="BPI591" s="259"/>
      <c r="BPJ591" s="259" t="s">
        <v>271</v>
      </c>
      <c r="BPK591" s="259"/>
      <c r="BPL591" s="259"/>
      <c r="BPM591" s="259"/>
      <c r="BPN591" s="259"/>
      <c r="BPO591" s="259"/>
      <c r="BPP591" s="259"/>
      <c r="BPQ591" s="259"/>
      <c r="BPR591" s="259" t="s">
        <v>271</v>
      </c>
      <c r="BPS591" s="259"/>
      <c r="BPT591" s="259"/>
      <c r="BPU591" s="259"/>
      <c r="BPV591" s="259"/>
      <c r="BPW591" s="259"/>
      <c r="BPX591" s="259"/>
      <c r="BPY591" s="259"/>
      <c r="BPZ591" s="259" t="s">
        <v>271</v>
      </c>
      <c r="BQA591" s="259"/>
      <c r="BQB591" s="259"/>
      <c r="BQC591" s="259"/>
      <c r="BQD591" s="259"/>
      <c r="BQE591" s="259"/>
      <c r="BQF591" s="259"/>
      <c r="BQG591" s="259"/>
      <c r="BQH591" s="259" t="s">
        <v>271</v>
      </c>
      <c r="BQI591" s="259"/>
      <c r="BQJ591" s="259"/>
      <c r="BQK591" s="259"/>
      <c r="BQL591" s="259"/>
      <c r="BQM591" s="259"/>
      <c r="BQN591" s="259"/>
      <c r="BQO591" s="259"/>
      <c r="BQP591" s="259" t="s">
        <v>271</v>
      </c>
      <c r="BQQ591" s="259"/>
      <c r="BQR591" s="259"/>
      <c r="BQS591" s="259"/>
      <c r="BQT591" s="259"/>
      <c r="BQU591" s="259"/>
      <c r="BQV591" s="259"/>
      <c r="BQW591" s="259"/>
      <c r="BQX591" s="259" t="s">
        <v>271</v>
      </c>
      <c r="BQY591" s="259"/>
      <c r="BQZ591" s="259"/>
      <c r="BRA591" s="259"/>
      <c r="BRB591" s="259"/>
      <c r="BRC591" s="259"/>
      <c r="BRD591" s="259"/>
      <c r="BRE591" s="259"/>
      <c r="BRF591" s="259" t="s">
        <v>271</v>
      </c>
      <c r="BRG591" s="259"/>
      <c r="BRH591" s="259"/>
      <c r="BRI591" s="259"/>
      <c r="BRJ591" s="259"/>
      <c r="BRK591" s="259"/>
      <c r="BRL591" s="259"/>
      <c r="BRM591" s="259"/>
      <c r="BRN591" s="259" t="s">
        <v>271</v>
      </c>
      <c r="BRO591" s="259"/>
      <c r="BRP591" s="259"/>
      <c r="BRQ591" s="259"/>
      <c r="BRR591" s="259"/>
      <c r="BRS591" s="259"/>
      <c r="BRT591" s="259"/>
      <c r="BRU591" s="259"/>
      <c r="BRV591" s="259" t="s">
        <v>271</v>
      </c>
      <c r="BRW591" s="259"/>
      <c r="BRX591" s="259"/>
      <c r="BRY591" s="259"/>
      <c r="BRZ591" s="259"/>
      <c r="BSA591" s="259"/>
      <c r="BSB591" s="259"/>
      <c r="BSC591" s="259"/>
      <c r="BSD591" s="259" t="s">
        <v>271</v>
      </c>
      <c r="BSE591" s="259"/>
      <c r="BSF591" s="259"/>
      <c r="BSG591" s="259"/>
      <c r="BSH591" s="259"/>
      <c r="BSI591" s="259"/>
      <c r="BSJ591" s="259"/>
      <c r="BSK591" s="259"/>
      <c r="BSL591" s="259" t="s">
        <v>271</v>
      </c>
      <c r="BSM591" s="259"/>
      <c r="BSN591" s="259"/>
      <c r="BSO591" s="259"/>
      <c r="BSP591" s="259"/>
      <c r="BSQ591" s="259"/>
      <c r="BSR591" s="259"/>
      <c r="BSS591" s="259"/>
      <c r="BST591" s="259" t="s">
        <v>271</v>
      </c>
      <c r="BSU591" s="259"/>
      <c r="BSV591" s="259"/>
      <c r="BSW591" s="259"/>
      <c r="BSX591" s="259"/>
      <c r="BSY591" s="259"/>
      <c r="BSZ591" s="259"/>
      <c r="BTA591" s="259"/>
      <c r="BTB591" s="259" t="s">
        <v>271</v>
      </c>
      <c r="BTC591" s="259"/>
      <c r="BTD591" s="259"/>
      <c r="BTE591" s="259"/>
      <c r="BTF591" s="259"/>
      <c r="BTG591" s="259"/>
      <c r="BTH591" s="259"/>
      <c r="BTI591" s="259"/>
      <c r="BTJ591" s="259" t="s">
        <v>271</v>
      </c>
      <c r="BTK591" s="259"/>
      <c r="BTL591" s="259"/>
      <c r="BTM591" s="259"/>
      <c r="BTN591" s="259"/>
      <c r="BTO591" s="259"/>
      <c r="BTP591" s="259"/>
      <c r="BTQ591" s="259"/>
      <c r="BTR591" s="259" t="s">
        <v>271</v>
      </c>
      <c r="BTS591" s="259"/>
      <c r="BTT591" s="259"/>
      <c r="BTU591" s="259"/>
      <c r="BTV591" s="259"/>
      <c r="BTW591" s="259"/>
      <c r="BTX591" s="259"/>
      <c r="BTY591" s="259"/>
      <c r="BTZ591" s="259" t="s">
        <v>271</v>
      </c>
      <c r="BUA591" s="259"/>
      <c r="BUB591" s="259"/>
      <c r="BUC591" s="259"/>
      <c r="BUD591" s="259"/>
      <c r="BUE591" s="259"/>
      <c r="BUF591" s="259"/>
      <c r="BUG591" s="259"/>
      <c r="BUH591" s="259" t="s">
        <v>271</v>
      </c>
      <c r="BUI591" s="259"/>
      <c r="BUJ591" s="259"/>
      <c r="BUK591" s="259"/>
      <c r="BUL591" s="259"/>
      <c r="BUM591" s="259"/>
      <c r="BUN591" s="259"/>
      <c r="BUO591" s="259"/>
      <c r="BUP591" s="259" t="s">
        <v>271</v>
      </c>
      <c r="BUQ591" s="259"/>
      <c r="BUR591" s="259"/>
      <c r="BUS591" s="259"/>
      <c r="BUT591" s="259"/>
      <c r="BUU591" s="259"/>
      <c r="BUV591" s="259"/>
      <c r="BUW591" s="259"/>
      <c r="BUX591" s="259" t="s">
        <v>271</v>
      </c>
      <c r="BUY591" s="259"/>
      <c r="BUZ591" s="259"/>
      <c r="BVA591" s="259"/>
      <c r="BVB591" s="259"/>
      <c r="BVC591" s="259"/>
      <c r="BVD591" s="259"/>
      <c r="BVE591" s="259"/>
      <c r="BVF591" s="259" t="s">
        <v>271</v>
      </c>
      <c r="BVG591" s="259"/>
      <c r="BVH591" s="259"/>
      <c r="BVI591" s="259"/>
      <c r="BVJ591" s="259"/>
      <c r="BVK591" s="259"/>
      <c r="BVL591" s="259"/>
      <c r="BVM591" s="259"/>
      <c r="BVN591" s="259" t="s">
        <v>271</v>
      </c>
      <c r="BVO591" s="259"/>
      <c r="BVP591" s="259"/>
      <c r="BVQ591" s="259"/>
      <c r="BVR591" s="259"/>
      <c r="BVS591" s="259"/>
      <c r="BVT591" s="259"/>
      <c r="BVU591" s="259"/>
      <c r="BVV591" s="259" t="s">
        <v>271</v>
      </c>
      <c r="BVW591" s="259"/>
      <c r="BVX591" s="259"/>
      <c r="BVY591" s="259"/>
      <c r="BVZ591" s="259"/>
      <c r="BWA591" s="259"/>
      <c r="BWB591" s="259"/>
      <c r="BWC591" s="259"/>
      <c r="BWD591" s="259" t="s">
        <v>271</v>
      </c>
      <c r="BWE591" s="259"/>
      <c r="BWF591" s="259"/>
      <c r="BWG591" s="259"/>
      <c r="BWH591" s="259"/>
      <c r="BWI591" s="259"/>
      <c r="BWJ591" s="259"/>
      <c r="BWK591" s="259"/>
      <c r="BWL591" s="259" t="s">
        <v>271</v>
      </c>
      <c r="BWM591" s="259"/>
      <c r="BWN591" s="259"/>
      <c r="BWO591" s="259"/>
      <c r="BWP591" s="259"/>
      <c r="BWQ591" s="259"/>
      <c r="BWR591" s="259"/>
      <c r="BWS591" s="259"/>
      <c r="BWT591" s="259" t="s">
        <v>271</v>
      </c>
      <c r="BWU591" s="259"/>
      <c r="BWV591" s="259"/>
      <c r="BWW591" s="259"/>
      <c r="BWX591" s="259"/>
      <c r="BWY591" s="259"/>
      <c r="BWZ591" s="259"/>
      <c r="BXA591" s="259"/>
      <c r="BXB591" s="259" t="s">
        <v>271</v>
      </c>
      <c r="BXC591" s="259"/>
      <c r="BXD591" s="259"/>
      <c r="BXE591" s="259"/>
      <c r="BXF591" s="259"/>
      <c r="BXG591" s="259"/>
      <c r="BXH591" s="259"/>
      <c r="BXI591" s="259"/>
      <c r="BXJ591" s="259" t="s">
        <v>271</v>
      </c>
      <c r="BXK591" s="259"/>
      <c r="BXL591" s="259"/>
      <c r="BXM591" s="259"/>
      <c r="BXN591" s="259"/>
      <c r="BXO591" s="259"/>
      <c r="BXP591" s="259"/>
      <c r="BXQ591" s="259"/>
      <c r="BXR591" s="259" t="s">
        <v>271</v>
      </c>
      <c r="BXS591" s="259"/>
      <c r="BXT591" s="259"/>
      <c r="BXU591" s="259"/>
      <c r="BXV591" s="259"/>
      <c r="BXW591" s="259"/>
      <c r="BXX591" s="259"/>
      <c r="BXY591" s="259"/>
      <c r="BXZ591" s="259" t="s">
        <v>271</v>
      </c>
      <c r="BYA591" s="259"/>
      <c r="BYB591" s="259"/>
      <c r="BYC591" s="259"/>
      <c r="BYD591" s="259"/>
      <c r="BYE591" s="259"/>
      <c r="BYF591" s="259"/>
      <c r="BYG591" s="259"/>
      <c r="BYH591" s="259" t="s">
        <v>271</v>
      </c>
      <c r="BYI591" s="259"/>
      <c r="BYJ591" s="259"/>
      <c r="BYK591" s="259"/>
      <c r="BYL591" s="259"/>
      <c r="BYM591" s="259"/>
      <c r="BYN591" s="259"/>
      <c r="BYO591" s="259"/>
      <c r="BYP591" s="259" t="s">
        <v>271</v>
      </c>
      <c r="BYQ591" s="259"/>
      <c r="BYR591" s="259"/>
      <c r="BYS591" s="259"/>
      <c r="BYT591" s="259"/>
      <c r="BYU591" s="259"/>
      <c r="BYV591" s="259"/>
      <c r="BYW591" s="259"/>
      <c r="BYX591" s="259" t="s">
        <v>271</v>
      </c>
      <c r="BYY591" s="259"/>
      <c r="BYZ591" s="259"/>
      <c r="BZA591" s="259"/>
      <c r="BZB591" s="259"/>
      <c r="BZC591" s="259"/>
      <c r="BZD591" s="259"/>
      <c r="BZE591" s="259"/>
      <c r="BZF591" s="259" t="s">
        <v>271</v>
      </c>
      <c r="BZG591" s="259"/>
      <c r="BZH591" s="259"/>
      <c r="BZI591" s="259"/>
      <c r="BZJ591" s="259"/>
      <c r="BZK591" s="259"/>
      <c r="BZL591" s="259"/>
      <c r="BZM591" s="259"/>
      <c r="BZN591" s="259" t="s">
        <v>271</v>
      </c>
      <c r="BZO591" s="259"/>
      <c r="BZP591" s="259"/>
      <c r="BZQ591" s="259"/>
      <c r="BZR591" s="259"/>
      <c r="BZS591" s="259"/>
      <c r="BZT591" s="259"/>
      <c r="BZU591" s="259"/>
      <c r="BZV591" s="259" t="s">
        <v>271</v>
      </c>
      <c r="BZW591" s="259"/>
      <c r="BZX591" s="259"/>
      <c r="BZY591" s="259"/>
      <c r="BZZ591" s="259"/>
      <c r="CAA591" s="259"/>
      <c r="CAB591" s="259"/>
      <c r="CAC591" s="259"/>
      <c r="CAD591" s="259" t="s">
        <v>271</v>
      </c>
      <c r="CAE591" s="259"/>
      <c r="CAF591" s="259"/>
      <c r="CAG591" s="259"/>
      <c r="CAH591" s="259"/>
      <c r="CAI591" s="259"/>
      <c r="CAJ591" s="259"/>
      <c r="CAK591" s="259"/>
      <c r="CAL591" s="259" t="s">
        <v>271</v>
      </c>
      <c r="CAM591" s="259"/>
      <c r="CAN591" s="259"/>
      <c r="CAO591" s="259"/>
      <c r="CAP591" s="259"/>
      <c r="CAQ591" s="259"/>
      <c r="CAR591" s="259"/>
      <c r="CAS591" s="259"/>
      <c r="CAT591" s="259" t="s">
        <v>271</v>
      </c>
      <c r="CAU591" s="259"/>
      <c r="CAV591" s="259"/>
      <c r="CAW591" s="259"/>
      <c r="CAX591" s="259"/>
      <c r="CAY591" s="259"/>
      <c r="CAZ591" s="259"/>
      <c r="CBA591" s="259"/>
      <c r="CBB591" s="259" t="s">
        <v>271</v>
      </c>
      <c r="CBC591" s="259"/>
      <c r="CBD591" s="259"/>
      <c r="CBE591" s="259"/>
      <c r="CBF591" s="259"/>
      <c r="CBG591" s="259"/>
      <c r="CBH591" s="259"/>
      <c r="CBI591" s="259"/>
      <c r="CBJ591" s="259" t="s">
        <v>271</v>
      </c>
      <c r="CBK591" s="259"/>
      <c r="CBL591" s="259"/>
      <c r="CBM591" s="259"/>
      <c r="CBN591" s="259"/>
      <c r="CBO591" s="259"/>
      <c r="CBP591" s="259"/>
      <c r="CBQ591" s="259"/>
      <c r="CBR591" s="259" t="s">
        <v>271</v>
      </c>
      <c r="CBS591" s="259"/>
      <c r="CBT591" s="259"/>
      <c r="CBU591" s="259"/>
      <c r="CBV591" s="259"/>
      <c r="CBW591" s="259"/>
      <c r="CBX591" s="259"/>
      <c r="CBY591" s="259"/>
      <c r="CBZ591" s="259" t="s">
        <v>271</v>
      </c>
      <c r="CCA591" s="259"/>
      <c r="CCB591" s="259"/>
      <c r="CCC591" s="259"/>
      <c r="CCD591" s="259"/>
      <c r="CCE591" s="259"/>
      <c r="CCF591" s="259"/>
      <c r="CCG591" s="259"/>
      <c r="CCH591" s="259" t="s">
        <v>271</v>
      </c>
      <c r="CCI591" s="259"/>
      <c r="CCJ591" s="259"/>
      <c r="CCK591" s="259"/>
      <c r="CCL591" s="259"/>
      <c r="CCM591" s="259"/>
      <c r="CCN591" s="259"/>
      <c r="CCO591" s="259"/>
      <c r="CCP591" s="259" t="s">
        <v>271</v>
      </c>
      <c r="CCQ591" s="259"/>
      <c r="CCR591" s="259"/>
      <c r="CCS591" s="259"/>
      <c r="CCT591" s="259"/>
      <c r="CCU591" s="259"/>
      <c r="CCV591" s="259"/>
      <c r="CCW591" s="259"/>
      <c r="CCX591" s="259" t="s">
        <v>271</v>
      </c>
      <c r="CCY591" s="259"/>
      <c r="CCZ591" s="259"/>
      <c r="CDA591" s="259"/>
      <c r="CDB591" s="259"/>
      <c r="CDC591" s="259"/>
      <c r="CDD591" s="259"/>
      <c r="CDE591" s="259"/>
      <c r="CDF591" s="259" t="s">
        <v>271</v>
      </c>
      <c r="CDG591" s="259"/>
      <c r="CDH591" s="259"/>
      <c r="CDI591" s="259"/>
      <c r="CDJ591" s="259"/>
      <c r="CDK591" s="259"/>
      <c r="CDL591" s="259"/>
      <c r="CDM591" s="259"/>
      <c r="CDN591" s="259" t="s">
        <v>271</v>
      </c>
      <c r="CDO591" s="259"/>
      <c r="CDP591" s="259"/>
      <c r="CDQ591" s="259"/>
      <c r="CDR591" s="259"/>
      <c r="CDS591" s="259"/>
      <c r="CDT591" s="259"/>
      <c r="CDU591" s="259"/>
      <c r="CDV591" s="259" t="s">
        <v>271</v>
      </c>
      <c r="CDW591" s="259"/>
      <c r="CDX591" s="259"/>
      <c r="CDY591" s="259"/>
      <c r="CDZ591" s="259"/>
      <c r="CEA591" s="259"/>
      <c r="CEB591" s="259"/>
      <c r="CEC591" s="259"/>
      <c r="CED591" s="259" t="s">
        <v>271</v>
      </c>
      <c r="CEE591" s="259"/>
      <c r="CEF591" s="259"/>
      <c r="CEG591" s="259"/>
      <c r="CEH591" s="259"/>
      <c r="CEI591" s="259"/>
      <c r="CEJ591" s="259"/>
      <c r="CEK591" s="259"/>
      <c r="CEL591" s="259" t="s">
        <v>271</v>
      </c>
      <c r="CEM591" s="259"/>
      <c r="CEN591" s="259"/>
      <c r="CEO591" s="259"/>
      <c r="CEP591" s="259"/>
      <c r="CEQ591" s="259"/>
      <c r="CER591" s="259"/>
      <c r="CES591" s="259"/>
      <c r="CET591" s="259" t="s">
        <v>271</v>
      </c>
      <c r="CEU591" s="259"/>
      <c r="CEV591" s="259"/>
      <c r="CEW591" s="259"/>
      <c r="CEX591" s="259"/>
      <c r="CEY591" s="259"/>
      <c r="CEZ591" s="259"/>
      <c r="CFA591" s="259"/>
      <c r="CFB591" s="259" t="s">
        <v>271</v>
      </c>
      <c r="CFC591" s="259"/>
      <c r="CFD591" s="259"/>
      <c r="CFE591" s="259"/>
      <c r="CFF591" s="259"/>
      <c r="CFG591" s="259"/>
      <c r="CFH591" s="259"/>
      <c r="CFI591" s="259"/>
      <c r="CFJ591" s="259" t="s">
        <v>271</v>
      </c>
      <c r="CFK591" s="259"/>
      <c r="CFL591" s="259"/>
      <c r="CFM591" s="259"/>
      <c r="CFN591" s="259"/>
      <c r="CFO591" s="259"/>
      <c r="CFP591" s="259"/>
      <c r="CFQ591" s="259"/>
      <c r="CFR591" s="259" t="s">
        <v>271</v>
      </c>
      <c r="CFS591" s="259"/>
      <c r="CFT591" s="259"/>
      <c r="CFU591" s="259"/>
      <c r="CFV591" s="259"/>
      <c r="CFW591" s="259"/>
      <c r="CFX591" s="259"/>
      <c r="CFY591" s="259"/>
      <c r="CFZ591" s="259" t="s">
        <v>271</v>
      </c>
      <c r="CGA591" s="259"/>
      <c r="CGB591" s="259"/>
      <c r="CGC591" s="259"/>
      <c r="CGD591" s="259"/>
      <c r="CGE591" s="259"/>
      <c r="CGF591" s="259"/>
      <c r="CGG591" s="259"/>
      <c r="CGH591" s="259" t="s">
        <v>271</v>
      </c>
      <c r="CGI591" s="259"/>
      <c r="CGJ591" s="259"/>
      <c r="CGK591" s="259"/>
      <c r="CGL591" s="259"/>
      <c r="CGM591" s="259"/>
      <c r="CGN591" s="259"/>
      <c r="CGO591" s="259"/>
      <c r="CGP591" s="259" t="s">
        <v>271</v>
      </c>
      <c r="CGQ591" s="259"/>
      <c r="CGR591" s="259"/>
      <c r="CGS591" s="259"/>
      <c r="CGT591" s="259"/>
      <c r="CGU591" s="259"/>
      <c r="CGV591" s="259"/>
      <c r="CGW591" s="259"/>
      <c r="CGX591" s="259" t="s">
        <v>271</v>
      </c>
      <c r="CGY591" s="259"/>
      <c r="CGZ591" s="259"/>
      <c r="CHA591" s="259"/>
      <c r="CHB591" s="259"/>
      <c r="CHC591" s="259"/>
      <c r="CHD591" s="259"/>
      <c r="CHE591" s="259"/>
      <c r="CHF591" s="259" t="s">
        <v>271</v>
      </c>
      <c r="CHG591" s="259"/>
      <c r="CHH591" s="259"/>
      <c r="CHI591" s="259"/>
      <c r="CHJ591" s="259"/>
      <c r="CHK591" s="259"/>
      <c r="CHL591" s="259"/>
      <c r="CHM591" s="259"/>
      <c r="CHN591" s="259" t="s">
        <v>271</v>
      </c>
      <c r="CHO591" s="259"/>
      <c r="CHP591" s="259"/>
      <c r="CHQ591" s="259"/>
      <c r="CHR591" s="259"/>
      <c r="CHS591" s="259"/>
      <c r="CHT591" s="259"/>
      <c r="CHU591" s="259"/>
      <c r="CHV591" s="259" t="s">
        <v>271</v>
      </c>
      <c r="CHW591" s="259"/>
      <c r="CHX591" s="259"/>
      <c r="CHY591" s="259"/>
      <c r="CHZ591" s="259"/>
      <c r="CIA591" s="259"/>
      <c r="CIB591" s="259"/>
      <c r="CIC591" s="259"/>
      <c r="CID591" s="259" t="s">
        <v>271</v>
      </c>
      <c r="CIE591" s="259"/>
      <c r="CIF591" s="259"/>
      <c r="CIG591" s="259"/>
      <c r="CIH591" s="259"/>
      <c r="CII591" s="259"/>
      <c r="CIJ591" s="259"/>
      <c r="CIK591" s="259"/>
      <c r="CIL591" s="259" t="s">
        <v>271</v>
      </c>
      <c r="CIM591" s="259"/>
      <c r="CIN591" s="259"/>
      <c r="CIO591" s="259"/>
      <c r="CIP591" s="259"/>
      <c r="CIQ591" s="259"/>
      <c r="CIR591" s="259"/>
      <c r="CIS591" s="259"/>
      <c r="CIT591" s="259" t="s">
        <v>271</v>
      </c>
      <c r="CIU591" s="259"/>
      <c r="CIV591" s="259"/>
      <c r="CIW591" s="259"/>
      <c r="CIX591" s="259"/>
      <c r="CIY591" s="259"/>
      <c r="CIZ591" s="259"/>
      <c r="CJA591" s="259"/>
      <c r="CJB591" s="259" t="s">
        <v>271</v>
      </c>
      <c r="CJC591" s="259"/>
      <c r="CJD591" s="259"/>
      <c r="CJE591" s="259"/>
      <c r="CJF591" s="259"/>
      <c r="CJG591" s="259"/>
      <c r="CJH591" s="259"/>
      <c r="CJI591" s="259"/>
      <c r="CJJ591" s="259" t="s">
        <v>271</v>
      </c>
      <c r="CJK591" s="259"/>
      <c r="CJL591" s="259"/>
      <c r="CJM591" s="259"/>
      <c r="CJN591" s="259"/>
      <c r="CJO591" s="259"/>
      <c r="CJP591" s="259"/>
      <c r="CJQ591" s="259"/>
      <c r="CJR591" s="259" t="s">
        <v>271</v>
      </c>
      <c r="CJS591" s="259"/>
      <c r="CJT591" s="259"/>
      <c r="CJU591" s="259"/>
      <c r="CJV591" s="259"/>
      <c r="CJW591" s="259"/>
      <c r="CJX591" s="259"/>
      <c r="CJY591" s="259"/>
      <c r="CJZ591" s="259" t="s">
        <v>271</v>
      </c>
      <c r="CKA591" s="259"/>
      <c r="CKB591" s="259"/>
      <c r="CKC591" s="259"/>
      <c r="CKD591" s="259"/>
      <c r="CKE591" s="259"/>
      <c r="CKF591" s="259"/>
      <c r="CKG591" s="259"/>
      <c r="CKH591" s="259" t="s">
        <v>271</v>
      </c>
      <c r="CKI591" s="259"/>
      <c r="CKJ591" s="259"/>
      <c r="CKK591" s="259"/>
      <c r="CKL591" s="259"/>
      <c r="CKM591" s="259"/>
      <c r="CKN591" s="259"/>
      <c r="CKO591" s="259"/>
      <c r="CKP591" s="259" t="s">
        <v>271</v>
      </c>
      <c r="CKQ591" s="259"/>
      <c r="CKR591" s="259"/>
      <c r="CKS591" s="259"/>
      <c r="CKT591" s="259"/>
      <c r="CKU591" s="259"/>
      <c r="CKV591" s="259"/>
      <c r="CKW591" s="259"/>
      <c r="CKX591" s="259" t="s">
        <v>271</v>
      </c>
      <c r="CKY591" s="259"/>
      <c r="CKZ591" s="259"/>
      <c r="CLA591" s="259"/>
      <c r="CLB591" s="259"/>
      <c r="CLC591" s="259"/>
      <c r="CLD591" s="259"/>
      <c r="CLE591" s="259"/>
      <c r="CLF591" s="259" t="s">
        <v>271</v>
      </c>
      <c r="CLG591" s="259"/>
      <c r="CLH591" s="259"/>
      <c r="CLI591" s="259"/>
      <c r="CLJ591" s="259"/>
      <c r="CLK591" s="259"/>
      <c r="CLL591" s="259"/>
      <c r="CLM591" s="259"/>
      <c r="CLN591" s="259" t="s">
        <v>271</v>
      </c>
      <c r="CLO591" s="259"/>
      <c r="CLP591" s="259"/>
      <c r="CLQ591" s="259"/>
      <c r="CLR591" s="259"/>
      <c r="CLS591" s="259"/>
      <c r="CLT591" s="259"/>
      <c r="CLU591" s="259"/>
      <c r="CLV591" s="259" t="s">
        <v>271</v>
      </c>
      <c r="CLW591" s="259"/>
      <c r="CLX591" s="259"/>
      <c r="CLY591" s="259"/>
      <c r="CLZ591" s="259"/>
      <c r="CMA591" s="259"/>
      <c r="CMB591" s="259"/>
      <c r="CMC591" s="259"/>
      <c r="CMD591" s="259" t="s">
        <v>271</v>
      </c>
      <c r="CME591" s="259"/>
      <c r="CMF591" s="259"/>
      <c r="CMG591" s="259"/>
      <c r="CMH591" s="259"/>
      <c r="CMI591" s="259"/>
      <c r="CMJ591" s="259"/>
      <c r="CMK591" s="259"/>
      <c r="CML591" s="259" t="s">
        <v>271</v>
      </c>
      <c r="CMM591" s="259"/>
      <c r="CMN591" s="259"/>
      <c r="CMO591" s="259"/>
      <c r="CMP591" s="259"/>
      <c r="CMQ591" s="259"/>
      <c r="CMR591" s="259"/>
      <c r="CMS591" s="259"/>
      <c r="CMT591" s="259" t="s">
        <v>271</v>
      </c>
      <c r="CMU591" s="259"/>
      <c r="CMV591" s="259"/>
      <c r="CMW591" s="259"/>
      <c r="CMX591" s="259"/>
      <c r="CMY591" s="259"/>
      <c r="CMZ591" s="259"/>
      <c r="CNA591" s="259"/>
      <c r="CNB591" s="259" t="s">
        <v>271</v>
      </c>
      <c r="CNC591" s="259"/>
      <c r="CND591" s="259"/>
      <c r="CNE591" s="259"/>
      <c r="CNF591" s="259"/>
      <c r="CNG591" s="259"/>
      <c r="CNH591" s="259"/>
      <c r="CNI591" s="259"/>
      <c r="CNJ591" s="259" t="s">
        <v>271</v>
      </c>
      <c r="CNK591" s="259"/>
      <c r="CNL591" s="259"/>
      <c r="CNM591" s="259"/>
      <c r="CNN591" s="259"/>
      <c r="CNO591" s="259"/>
      <c r="CNP591" s="259"/>
      <c r="CNQ591" s="259"/>
      <c r="CNR591" s="259" t="s">
        <v>271</v>
      </c>
      <c r="CNS591" s="259"/>
      <c r="CNT591" s="259"/>
      <c r="CNU591" s="259"/>
      <c r="CNV591" s="259"/>
      <c r="CNW591" s="259"/>
      <c r="CNX591" s="259"/>
      <c r="CNY591" s="259"/>
      <c r="CNZ591" s="259" t="s">
        <v>271</v>
      </c>
      <c r="COA591" s="259"/>
      <c r="COB591" s="259"/>
      <c r="COC591" s="259"/>
      <c r="COD591" s="259"/>
      <c r="COE591" s="259"/>
      <c r="COF591" s="259"/>
      <c r="COG591" s="259"/>
      <c r="COH591" s="259" t="s">
        <v>271</v>
      </c>
      <c r="COI591" s="259"/>
      <c r="COJ591" s="259"/>
      <c r="COK591" s="259"/>
      <c r="COL591" s="259"/>
      <c r="COM591" s="259"/>
      <c r="CON591" s="259"/>
      <c r="COO591" s="259"/>
      <c r="COP591" s="259" t="s">
        <v>271</v>
      </c>
      <c r="COQ591" s="259"/>
      <c r="COR591" s="259"/>
      <c r="COS591" s="259"/>
      <c r="COT591" s="259"/>
      <c r="COU591" s="259"/>
      <c r="COV591" s="259"/>
      <c r="COW591" s="259"/>
      <c r="COX591" s="259" t="s">
        <v>271</v>
      </c>
      <c r="COY591" s="259"/>
      <c r="COZ591" s="259"/>
      <c r="CPA591" s="259"/>
      <c r="CPB591" s="259"/>
      <c r="CPC591" s="259"/>
      <c r="CPD591" s="259"/>
      <c r="CPE591" s="259"/>
      <c r="CPF591" s="259" t="s">
        <v>271</v>
      </c>
      <c r="CPG591" s="259"/>
      <c r="CPH591" s="259"/>
      <c r="CPI591" s="259"/>
      <c r="CPJ591" s="259"/>
      <c r="CPK591" s="259"/>
      <c r="CPL591" s="259"/>
      <c r="CPM591" s="259"/>
      <c r="CPN591" s="259" t="s">
        <v>271</v>
      </c>
      <c r="CPO591" s="259"/>
      <c r="CPP591" s="259"/>
      <c r="CPQ591" s="259"/>
      <c r="CPR591" s="259"/>
      <c r="CPS591" s="259"/>
      <c r="CPT591" s="259"/>
      <c r="CPU591" s="259"/>
      <c r="CPV591" s="259" t="s">
        <v>271</v>
      </c>
      <c r="CPW591" s="259"/>
      <c r="CPX591" s="259"/>
      <c r="CPY591" s="259"/>
      <c r="CPZ591" s="259"/>
      <c r="CQA591" s="259"/>
      <c r="CQB591" s="259"/>
      <c r="CQC591" s="259"/>
      <c r="CQD591" s="259" t="s">
        <v>271</v>
      </c>
      <c r="CQE591" s="259"/>
      <c r="CQF591" s="259"/>
      <c r="CQG591" s="259"/>
      <c r="CQH591" s="259"/>
      <c r="CQI591" s="259"/>
      <c r="CQJ591" s="259"/>
      <c r="CQK591" s="259"/>
      <c r="CQL591" s="259" t="s">
        <v>271</v>
      </c>
      <c r="CQM591" s="259"/>
      <c r="CQN591" s="259"/>
      <c r="CQO591" s="259"/>
      <c r="CQP591" s="259"/>
      <c r="CQQ591" s="259"/>
      <c r="CQR591" s="259"/>
      <c r="CQS591" s="259"/>
      <c r="CQT591" s="259" t="s">
        <v>271</v>
      </c>
      <c r="CQU591" s="259"/>
      <c r="CQV591" s="259"/>
      <c r="CQW591" s="259"/>
      <c r="CQX591" s="259"/>
      <c r="CQY591" s="259"/>
      <c r="CQZ591" s="259"/>
      <c r="CRA591" s="259"/>
      <c r="CRB591" s="259" t="s">
        <v>271</v>
      </c>
      <c r="CRC591" s="259"/>
      <c r="CRD591" s="259"/>
      <c r="CRE591" s="259"/>
      <c r="CRF591" s="259"/>
      <c r="CRG591" s="259"/>
      <c r="CRH591" s="259"/>
      <c r="CRI591" s="259"/>
      <c r="CRJ591" s="259" t="s">
        <v>271</v>
      </c>
      <c r="CRK591" s="259"/>
      <c r="CRL591" s="259"/>
      <c r="CRM591" s="259"/>
      <c r="CRN591" s="259"/>
      <c r="CRO591" s="259"/>
      <c r="CRP591" s="259"/>
      <c r="CRQ591" s="259"/>
      <c r="CRR591" s="259" t="s">
        <v>271</v>
      </c>
      <c r="CRS591" s="259"/>
      <c r="CRT591" s="259"/>
      <c r="CRU591" s="259"/>
      <c r="CRV591" s="259"/>
      <c r="CRW591" s="259"/>
      <c r="CRX591" s="259"/>
      <c r="CRY591" s="259"/>
      <c r="CRZ591" s="259" t="s">
        <v>271</v>
      </c>
      <c r="CSA591" s="259"/>
      <c r="CSB591" s="259"/>
      <c r="CSC591" s="259"/>
      <c r="CSD591" s="259"/>
      <c r="CSE591" s="259"/>
      <c r="CSF591" s="259"/>
      <c r="CSG591" s="259"/>
      <c r="CSH591" s="259" t="s">
        <v>271</v>
      </c>
      <c r="CSI591" s="259"/>
      <c r="CSJ591" s="259"/>
      <c r="CSK591" s="259"/>
      <c r="CSL591" s="259"/>
      <c r="CSM591" s="259"/>
      <c r="CSN591" s="259"/>
      <c r="CSO591" s="259"/>
      <c r="CSP591" s="259" t="s">
        <v>271</v>
      </c>
      <c r="CSQ591" s="259"/>
      <c r="CSR591" s="259"/>
      <c r="CSS591" s="259"/>
      <c r="CST591" s="259"/>
      <c r="CSU591" s="259"/>
      <c r="CSV591" s="259"/>
      <c r="CSW591" s="259"/>
      <c r="CSX591" s="259" t="s">
        <v>271</v>
      </c>
      <c r="CSY591" s="259"/>
      <c r="CSZ591" s="259"/>
      <c r="CTA591" s="259"/>
      <c r="CTB591" s="259"/>
      <c r="CTC591" s="259"/>
      <c r="CTD591" s="259"/>
      <c r="CTE591" s="259"/>
      <c r="CTF591" s="259" t="s">
        <v>271</v>
      </c>
      <c r="CTG591" s="259"/>
      <c r="CTH591" s="259"/>
      <c r="CTI591" s="259"/>
      <c r="CTJ591" s="259"/>
      <c r="CTK591" s="259"/>
      <c r="CTL591" s="259"/>
      <c r="CTM591" s="259"/>
      <c r="CTN591" s="259" t="s">
        <v>271</v>
      </c>
      <c r="CTO591" s="259"/>
      <c r="CTP591" s="259"/>
      <c r="CTQ591" s="259"/>
      <c r="CTR591" s="259"/>
      <c r="CTS591" s="259"/>
      <c r="CTT591" s="259"/>
      <c r="CTU591" s="259"/>
      <c r="CTV591" s="259" t="s">
        <v>271</v>
      </c>
      <c r="CTW591" s="259"/>
      <c r="CTX591" s="259"/>
      <c r="CTY591" s="259"/>
      <c r="CTZ591" s="259"/>
      <c r="CUA591" s="259"/>
      <c r="CUB591" s="259"/>
      <c r="CUC591" s="259"/>
      <c r="CUD591" s="259" t="s">
        <v>271</v>
      </c>
      <c r="CUE591" s="259"/>
      <c r="CUF591" s="259"/>
      <c r="CUG591" s="259"/>
      <c r="CUH591" s="259"/>
      <c r="CUI591" s="259"/>
      <c r="CUJ591" s="259"/>
      <c r="CUK591" s="259"/>
      <c r="CUL591" s="259" t="s">
        <v>271</v>
      </c>
      <c r="CUM591" s="259"/>
      <c r="CUN591" s="259"/>
      <c r="CUO591" s="259"/>
      <c r="CUP591" s="259"/>
      <c r="CUQ591" s="259"/>
      <c r="CUR591" s="259"/>
      <c r="CUS591" s="259"/>
      <c r="CUT591" s="259" t="s">
        <v>271</v>
      </c>
      <c r="CUU591" s="259"/>
      <c r="CUV591" s="259"/>
      <c r="CUW591" s="259"/>
      <c r="CUX591" s="259"/>
      <c r="CUY591" s="259"/>
      <c r="CUZ591" s="259"/>
      <c r="CVA591" s="259"/>
      <c r="CVB591" s="259" t="s">
        <v>271</v>
      </c>
      <c r="CVC591" s="259"/>
      <c r="CVD591" s="259"/>
      <c r="CVE591" s="259"/>
      <c r="CVF591" s="259"/>
      <c r="CVG591" s="259"/>
      <c r="CVH591" s="259"/>
      <c r="CVI591" s="259"/>
      <c r="CVJ591" s="259" t="s">
        <v>271</v>
      </c>
      <c r="CVK591" s="259"/>
      <c r="CVL591" s="259"/>
      <c r="CVM591" s="259"/>
      <c r="CVN591" s="259"/>
      <c r="CVO591" s="259"/>
      <c r="CVP591" s="259"/>
      <c r="CVQ591" s="259"/>
      <c r="CVR591" s="259" t="s">
        <v>271</v>
      </c>
      <c r="CVS591" s="259"/>
      <c r="CVT591" s="259"/>
      <c r="CVU591" s="259"/>
      <c r="CVV591" s="259"/>
      <c r="CVW591" s="259"/>
      <c r="CVX591" s="259"/>
      <c r="CVY591" s="259"/>
      <c r="CVZ591" s="259" t="s">
        <v>271</v>
      </c>
      <c r="CWA591" s="259"/>
      <c r="CWB591" s="259"/>
      <c r="CWC591" s="259"/>
      <c r="CWD591" s="259"/>
      <c r="CWE591" s="259"/>
      <c r="CWF591" s="259"/>
      <c r="CWG591" s="259"/>
      <c r="CWH591" s="259" t="s">
        <v>271</v>
      </c>
      <c r="CWI591" s="259"/>
      <c r="CWJ591" s="259"/>
      <c r="CWK591" s="259"/>
      <c r="CWL591" s="259"/>
      <c r="CWM591" s="259"/>
      <c r="CWN591" s="259"/>
      <c r="CWO591" s="259"/>
      <c r="CWP591" s="259" t="s">
        <v>271</v>
      </c>
      <c r="CWQ591" s="259"/>
      <c r="CWR591" s="259"/>
      <c r="CWS591" s="259"/>
      <c r="CWT591" s="259"/>
      <c r="CWU591" s="259"/>
      <c r="CWV591" s="259"/>
      <c r="CWW591" s="259"/>
      <c r="CWX591" s="259" t="s">
        <v>271</v>
      </c>
      <c r="CWY591" s="259"/>
      <c r="CWZ591" s="259"/>
      <c r="CXA591" s="259"/>
      <c r="CXB591" s="259"/>
      <c r="CXC591" s="259"/>
      <c r="CXD591" s="259"/>
      <c r="CXE591" s="259"/>
      <c r="CXF591" s="259" t="s">
        <v>271</v>
      </c>
      <c r="CXG591" s="259"/>
      <c r="CXH591" s="259"/>
      <c r="CXI591" s="259"/>
      <c r="CXJ591" s="259"/>
      <c r="CXK591" s="259"/>
      <c r="CXL591" s="259"/>
      <c r="CXM591" s="259"/>
      <c r="CXN591" s="259" t="s">
        <v>271</v>
      </c>
      <c r="CXO591" s="259"/>
      <c r="CXP591" s="259"/>
      <c r="CXQ591" s="259"/>
      <c r="CXR591" s="259"/>
      <c r="CXS591" s="259"/>
      <c r="CXT591" s="259"/>
      <c r="CXU591" s="259"/>
      <c r="CXV591" s="259" t="s">
        <v>271</v>
      </c>
      <c r="CXW591" s="259"/>
      <c r="CXX591" s="259"/>
      <c r="CXY591" s="259"/>
      <c r="CXZ591" s="259"/>
      <c r="CYA591" s="259"/>
      <c r="CYB591" s="259"/>
      <c r="CYC591" s="259"/>
      <c r="CYD591" s="259" t="s">
        <v>271</v>
      </c>
      <c r="CYE591" s="259"/>
      <c r="CYF591" s="259"/>
      <c r="CYG591" s="259"/>
      <c r="CYH591" s="259"/>
      <c r="CYI591" s="259"/>
      <c r="CYJ591" s="259"/>
      <c r="CYK591" s="259"/>
      <c r="CYL591" s="259" t="s">
        <v>271</v>
      </c>
      <c r="CYM591" s="259"/>
      <c r="CYN591" s="259"/>
      <c r="CYO591" s="259"/>
      <c r="CYP591" s="259"/>
      <c r="CYQ591" s="259"/>
      <c r="CYR591" s="259"/>
      <c r="CYS591" s="259"/>
      <c r="CYT591" s="259" t="s">
        <v>271</v>
      </c>
      <c r="CYU591" s="259"/>
      <c r="CYV591" s="259"/>
      <c r="CYW591" s="259"/>
      <c r="CYX591" s="259"/>
      <c r="CYY591" s="259"/>
      <c r="CYZ591" s="259"/>
      <c r="CZA591" s="259"/>
      <c r="CZB591" s="259" t="s">
        <v>271</v>
      </c>
      <c r="CZC591" s="259"/>
      <c r="CZD591" s="259"/>
      <c r="CZE591" s="259"/>
      <c r="CZF591" s="259"/>
      <c r="CZG591" s="259"/>
      <c r="CZH591" s="259"/>
      <c r="CZI591" s="259"/>
      <c r="CZJ591" s="259" t="s">
        <v>271</v>
      </c>
      <c r="CZK591" s="259"/>
      <c r="CZL591" s="259"/>
      <c r="CZM591" s="259"/>
      <c r="CZN591" s="259"/>
      <c r="CZO591" s="259"/>
      <c r="CZP591" s="259"/>
      <c r="CZQ591" s="259"/>
      <c r="CZR591" s="259" t="s">
        <v>271</v>
      </c>
      <c r="CZS591" s="259"/>
      <c r="CZT591" s="259"/>
      <c r="CZU591" s="259"/>
      <c r="CZV591" s="259"/>
      <c r="CZW591" s="259"/>
      <c r="CZX591" s="259"/>
      <c r="CZY591" s="259"/>
      <c r="CZZ591" s="259" t="s">
        <v>271</v>
      </c>
      <c r="DAA591" s="259"/>
      <c r="DAB591" s="259"/>
      <c r="DAC591" s="259"/>
      <c r="DAD591" s="259"/>
      <c r="DAE591" s="259"/>
      <c r="DAF591" s="259"/>
      <c r="DAG591" s="259"/>
      <c r="DAH591" s="259" t="s">
        <v>271</v>
      </c>
      <c r="DAI591" s="259"/>
      <c r="DAJ591" s="259"/>
      <c r="DAK591" s="259"/>
      <c r="DAL591" s="259"/>
      <c r="DAM591" s="259"/>
      <c r="DAN591" s="259"/>
      <c r="DAO591" s="259"/>
      <c r="DAP591" s="259" t="s">
        <v>271</v>
      </c>
      <c r="DAQ591" s="259"/>
      <c r="DAR591" s="259"/>
      <c r="DAS591" s="259"/>
      <c r="DAT591" s="259"/>
      <c r="DAU591" s="259"/>
      <c r="DAV591" s="259"/>
      <c r="DAW591" s="259"/>
      <c r="DAX591" s="259" t="s">
        <v>271</v>
      </c>
      <c r="DAY591" s="259"/>
      <c r="DAZ591" s="259"/>
      <c r="DBA591" s="259"/>
      <c r="DBB591" s="259"/>
      <c r="DBC591" s="259"/>
      <c r="DBD591" s="259"/>
      <c r="DBE591" s="259"/>
      <c r="DBF591" s="259" t="s">
        <v>271</v>
      </c>
      <c r="DBG591" s="259"/>
      <c r="DBH591" s="259"/>
      <c r="DBI591" s="259"/>
      <c r="DBJ591" s="259"/>
      <c r="DBK591" s="259"/>
      <c r="DBL591" s="259"/>
      <c r="DBM591" s="259"/>
      <c r="DBN591" s="259" t="s">
        <v>271</v>
      </c>
      <c r="DBO591" s="259"/>
      <c r="DBP591" s="259"/>
      <c r="DBQ591" s="259"/>
      <c r="DBR591" s="259"/>
      <c r="DBS591" s="259"/>
      <c r="DBT591" s="259"/>
      <c r="DBU591" s="259"/>
      <c r="DBV591" s="259" t="s">
        <v>271</v>
      </c>
      <c r="DBW591" s="259"/>
      <c r="DBX591" s="259"/>
      <c r="DBY591" s="259"/>
      <c r="DBZ591" s="259"/>
      <c r="DCA591" s="259"/>
      <c r="DCB591" s="259"/>
      <c r="DCC591" s="259"/>
      <c r="DCD591" s="259" t="s">
        <v>271</v>
      </c>
      <c r="DCE591" s="259"/>
      <c r="DCF591" s="259"/>
      <c r="DCG591" s="259"/>
      <c r="DCH591" s="259"/>
      <c r="DCI591" s="259"/>
      <c r="DCJ591" s="259"/>
      <c r="DCK591" s="259"/>
      <c r="DCL591" s="259" t="s">
        <v>271</v>
      </c>
      <c r="DCM591" s="259"/>
      <c r="DCN591" s="259"/>
      <c r="DCO591" s="259"/>
      <c r="DCP591" s="259"/>
      <c r="DCQ591" s="259"/>
      <c r="DCR591" s="259"/>
      <c r="DCS591" s="259"/>
      <c r="DCT591" s="259" t="s">
        <v>271</v>
      </c>
      <c r="DCU591" s="259"/>
      <c r="DCV591" s="259"/>
      <c r="DCW591" s="259"/>
      <c r="DCX591" s="259"/>
      <c r="DCY591" s="259"/>
      <c r="DCZ591" s="259"/>
      <c r="DDA591" s="259"/>
      <c r="DDB591" s="259" t="s">
        <v>271</v>
      </c>
      <c r="DDC591" s="259"/>
      <c r="DDD591" s="259"/>
      <c r="DDE591" s="259"/>
      <c r="DDF591" s="259"/>
      <c r="DDG591" s="259"/>
      <c r="DDH591" s="259"/>
      <c r="DDI591" s="259"/>
      <c r="DDJ591" s="259" t="s">
        <v>271</v>
      </c>
      <c r="DDK591" s="259"/>
      <c r="DDL591" s="259"/>
      <c r="DDM591" s="259"/>
      <c r="DDN591" s="259"/>
      <c r="DDO591" s="259"/>
      <c r="DDP591" s="259"/>
      <c r="DDQ591" s="259"/>
      <c r="DDR591" s="259" t="s">
        <v>271</v>
      </c>
      <c r="DDS591" s="259"/>
      <c r="DDT591" s="259"/>
      <c r="DDU591" s="259"/>
      <c r="DDV591" s="259"/>
      <c r="DDW591" s="259"/>
      <c r="DDX591" s="259"/>
      <c r="DDY591" s="259"/>
      <c r="DDZ591" s="259" t="s">
        <v>271</v>
      </c>
      <c r="DEA591" s="259"/>
      <c r="DEB591" s="259"/>
      <c r="DEC591" s="259"/>
      <c r="DED591" s="259"/>
      <c r="DEE591" s="259"/>
      <c r="DEF591" s="259"/>
      <c r="DEG591" s="259"/>
      <c r="DEH591" s="259" t="s">
        <v>271</v>
      </c>
      <c r="DEI591" s="259"/>
      <c r="DEJ591" s="259"/>
      <c r="DEK591" s="259"/>
      <c r="DEL591" s="259"/>
      <c r="DEM591" s="259"/>
      <c r="DEN591" s="259"/>
      <c r="DEO591" s="259"/>
      <c r="DEP591" s="259" t="s">
        <v>271</v>
      </c>
      <c r="DEQ591" s="259"/>
      <c r="DER591" s="259"/>
      <c r="DES591" s="259"/>
      <c r="DET591" s="259"/>
      <c r="DEU591" s="259"/>
      <c r="DEV591" s="259"/>
      <c r="DEW591" s="259"/>
      <c r="DEX591" s="259" t="s">
        <v>271</v>
      </c>
      <c r="DEY591" s="259"/>
      <c r="DEZ591" s="259"/>
      <c r="DFA591" s="259"/>
      <c r="DFB591" s="259"/>
      <c r="DFC591" s="259"/>
      <c r="DFD591" s="259"/>
      <c r="DFE591" s="259"/>
      <c r="DFF591" s="259" t="s">
        <v>271</v>
      </c>
      <c r="DFG591" s="259"/>
      <c r="DFH591" s="259"/>
      <c r="DFI591" s="259"/>
      <c r="DFJ591" s="259"/>
      <c r="DFK591" s="259"/>
      <c r="DFL591" s="259"/>
      <c r="DFM591" s="259"/>
      <c r="DFN591" s="259" t="s">
        <v>271</v>
      </c>
      <c r="DFO591" s="259"/>
      <c r="DFP591" s="259"/>
      <c r="DFQ591" s="259"/>
      <c r="DFR591" s="259"/>
      <c r="DFS591" s="259"/>
      <c r="DFT591" s="259"/>
      <c r="DFU591" s="259"/>
      <c r="DFV591" s="259" t="s">
        <v>271</v>
      </c>
      <c r="DFW591" s="259"/>
      <c r="DFX591" s="259"/>
      <c r="DFY591" s="259"/>
      <c r="DFZ591" s="259"/>
      <c r="DGA591" s="259"/>
      <c r="DGB591" s="259"/>
      <c r="DGC591" s="259"/>
      <c r="DGD591" s="259" t="s">
        <v>271</v>
      </c>
      <c r="DGE591" s="259"/>
      <c r="DGF591" s="259"/>
      <c r="DGG591" s="259"/>
      <c r="DGH591" s="259"/>
      <c r="DGI591" s="259"/>
      <c r="DGJ591" s="259"/>
      <c r="DGK591" s="259"/>
      <c r="DGL591" s="259" t="s">
        <v>271</v>
      </c>
      <c r="DGM591" s="259"/>
      <c r="DGN591" s="259"/>
      <c r="DGO591" s="259"/>
      <c r="DGP591" s="259"/>
      <c r="DGQ591" s="259"/>
      <c r="DGR591" s="259"/>
      <c r="DGS591" s="259"/>
      <c r="DGT591" s="259" t="s">
        <v>271</v>
      </c>
      <c r="DGU591" s="259"/>
      <c r="DGV591" s="259"/>
      <c r="DGW591" s="259"/>
      <c r="DGX591" s="259"/>
      <c r="DGY591" s="259"/>
      <c r="DGZ591" s="259"/>
      <c r="DHA591" s="259"/>
      <c r="DHB591" s="259" t="s">
        <v>271</v>
      </c>
      <c r="DHC591" s="259"/>
      <c r="DHD591" s="259"/>
      <c r="DHE591" s="259"/>
      <c r="DHF591" s="259"/>
      <c r="DHG591" s="259"/>
      <c r="DHH591" s="259"/>
      <c r="DHI591" s="259"/>
      <c r="DHJ591" s="259" t="s">
        <v>271</v>
      </c>
      <c r="DHK591" s="259"/>
      <c r="DHL591" s="259"/>
      <c r="DHM591" s="259"/>
      <c r="DHN591" s="259"/>
      <c r="DHO591" s="259"/>
      <c r="DHP591" s="259"/>
      <c r="DHQ591" s="259"/>
      <c r="DHR591" s="259" t="s">
        <v>271</v>
      </c>
      <c r="DHS591" s="259"/>
      <c r="DHT591" s="259"/>
      <c r="DHU591" s="259"/>
      <c r="DHV591" s="259"/>
      <c r="DHW591" s="259"/>
      <c r="DHX591" s="259"/>
      <c r="DHY591" s="259"/>
      <c r="DHZ591" s="259" t="s">
        <v>271</v>
      </c>
      <c r="DIA591" s="259"/>
      <c r="DIB591" s="259"/>
      <c r="DIC591" s="259"/>
      <c r="DID591" s="259"/>
      <c r="DIE591" s="259"/>
      <c r="DIF591" s="259"/>
      <c r="DIG591" s="259"/>
      <c r="DIH591" s="259" t="s">
        <v>271</v>
      </c>
      <c r="DII591" s="259"/>
      <c r="DIJ591" s="259"/>
      <c r="DIK591" s="259"/>
      <c r="DIL591" s="259"/>
      <c r="DIM591" s="259"/>
      <c r="DIN591" s="259"/>
      <c r="DIO591" s="259"/>
      <c r="DIP591" s="259" t="s">
        <v>271</v>
      </c>
      <c r="DIQ591" s="259"/>
      <c r="DIR591" s="259"/>
      <c r="DIS591" s="259"/>
      <c r="DIT591" s="259"/>
      <c r="DIU591" s="259"/>
      <c r="DIV591" s="259"/>
      <c r="DIW591" s="259"/>
      <c r="DIX591" s="259" t="s">
        <v>271</v>
      </c>
      <c r="DIY591" s="259"/>
      <c r="DIZ591" s="259"/>
      <c r="DJA591" s="259"/>
      <c r="DJB591" s="259"/>
      <c r="DJC591" s="259"/>
      <c r="DJD591" s="259"/>
      <c r="DJE591" s="259"/>
      <c r="DJF591" s="259" t="s">
        <v>271</v>
      </c>
      <c r="DJG591" s="259"/>
      <c r="DJH591" s="259"/>
      <c r="DJI591" s="259"/>
      <c r="DJJ591" s="259"/>
      <c r="DJK591" s="259"/>
      <c r="DJL591" s="259"/>
      <c r="DJM591" s="259"/>
      <c r="DJN591" s="259" t="s">
        <v>271</v>
      </c>
      <c r="DJO591" s="259"/>
      <c r="DJP591" s="259"/>
      <c r="DJQ591" s="259"/>
      <c r="DJR591" s="259"/>
      <c r="DJS591" s="259"/>
      <c r="DJT591" s="259"/>
      <c r="DJU591" s="259"/>
      <c r="DJV591" s="259" t="s">
        <v>271</v>
      </c>
      <c r="DJW591" s="259"/>
      <c r="DJX591" s="259"/>
      <c r="DJY591" s="259"/>
      <c r="DJZ591" s="259"/>
      <c r="DKA591" s="259"/>
      <c r="DKB591" s="259"/>
      <c r="DKC591" s="259"/>
      <c r="DKD591" s="259" t="s">
        <v>271</v>
      </c>
      <c r="DKE591" s="259"/>
      <c r="DKF591" s="259"/>
      <c r="DKG591" s="259"/>
      <c r="DKH591" s="259"/>
      <c r="DKI591" s="259"/>
      <c r="DKJ591" s="259"/>
      <c r="DKK591" s="259"/>
      <c r="DKL591" s="259" t="s">
        <v>271</v>
      </c>
      <c r="DKM591" s="259"/>
      <c r="DKN591" s="259"/>
      <c r="DKO591" s="259"/>
      <c r="DKP591" s="259"/>
      <c r="DKQ591" s="259"/>
      <c r="DKR591" s="259"/>
      <c r="DKS591" s="259"/>
      <c r="DKT591" s="259" t="s">
        <v>271</v>
      </c>
      <c r="DKU591" s="259"/>
      <c r="DKV591" s="259"/>
      <c r="DKW591" s="259"/>
      <c r="DKX591" s="259"/>
      <c r="DKY591" s="259"/>
      <c r="DKZ591" s="259"/>
      <c r="DLA591" s="259"/>
      <c r="DLB591" s="259" t="s">
        <v>271</v>
      </c>
      <c r="DLC591" s="259"/>
      <c r="DLD591" s="259"/>
      <c r="DLE591" s="259"/>
      <c r="DLF591" s="259"/>
      <c r="DLG591" s="259"/>
      <c r="DLH591" s="259"/>
      <c r="DLI591" s="259"/>
      <c r="DLJ591" s="259" t="s">
        <v>271</v>
      </c>
      <c r="DLK591" s="259"/>
      <c r="DLL591" s="259"/>
      <c r="DLM591" s="259"/>
      <c r="DLN591" s="259"/>
      <c r="DLO591" s="259"/>
      <c r="DLP591" s="259"/>
      <c r="DLQ591" s="259"/>
      <c r="DLR591" s="259" t="s">
        <v>271</v>
      </c>
      <c r="DLS591" s="259"/>
      <c r="DLT591" s="259"/>
      <c r="DLU591" s="259"/>
      <c r="DLV591" s="259"/>
      <c r="DLW591" s="259"/>
      <c r="DLX591" s="259"/>
      <c r="DLY591" s="259"/>
      <c r="DLZ591" s="259" t="s">
        <v>271</v>
      </c>
      <c r="DMA591" s="259"/>
      <c r="DMB591" s="259"/>
      <c r="DMC591" s="259"/>
      <c r="DMD591" s="259"/>
      <c r="DME591" s="259"/>
      <c r="DMF591" s="259"/>
      <c r="DMG591" s="259"/>
      <c r="DMH591" s="259" t="s">
        <v>271</v>
      </c>
      <c r="DMI591" s="259"/>
      <c r="DMJ591" s="259"/>
      <c r="DMK591" s="259"/>
      <c r="DML591" s="259"/>
      <c r="DMM591" s="259"/>
      <c r="DMN591" s="259"/>
      <c r="DMO591" s="259"/>
      <c r="DMP591" s="259" t="s">
        <v>271</v>
      </c>
      <c r="DMQ591" s="259"/>
      <c r="DMR591" s="259"/>
      <c r="DMS591" s="259"/>
      <c r="DMT591" s="259"/>
      <c r="DMU591" s="259"/>
      <c r="DMV591" s="259"/>
      <c r="DMW591" s="259"/>
      <c r="DMX591" s="259" t="s">
        <v>271</v>
      </c>
      <c r="DMY591" s="259"/>
      <c r="DMZ591" s="259"/>
      <c r="DNA591" s="259"/>
      <c r="DNB591" s="259"/>
      <c r="DNC591" s="259"/>
      <c r="DND591" s="259"/>
      <c r="DNE591" s="259"/>
      <c r="DNF591" s="259" t="s">
        <v>271</v>
      </c>
      <c r="DNG591" s="259"/>
      <c r="DNH591" s="259"/>
      <c r="DNI591" s="259"/>
      <c r="DNJ591" s="259"/>
      <c r="DNK591" s="259"/>
      <c r="DNL591" s="259"/>
      <c r="DNM591" s="259"/>
      <c r="DNN591" s="259" t="s">
        <v>271</v>
      </c>
      <c r="DNO591" s="259"/>
      <c r="DNP591" s="259"/>
      <c r="DNQ591" s="259"/>
      <c r="DNR591" s="259"/>
      <c r="DNS591" s="259"/>
      <c r="DNT591" s="259"/>
      <c r="DNU591" s="259"/>
      <c r="DNV591" s="259" t="s">
        <v>271</v>
      </c>
      <c r="DNW591" s="259"/>
      <c r="DNX591" s="259"/>
      <c r="DNY591" s="259"/>
      <c r="DNZ591" s="259"/>
      <c r="DOA591" s="259"/>
      <c r="DOB591" s="259"/>
      <c r="DOC591" s="259"/>
      <c r="DOD591" s="259" t="s">
        <v>271</v>
      </c>
      <c r="DOE591" s="259"/>
      <c r="DOF591" s="259"/>
      <c r="DOG591" s="259"/>
      <c r="DOH591" s="259"/>
      <c r="DOI591" s="259"/>
      <c r="DOJ591" s="259"/>
      <c r="DOK591" s="259"/>
      <c r="DOL591" s="259" t="s">
        <v>271</v>
      </c>
      <c r="DOM591" s="259"/>
      <c r="DON591" s="259"/>
      <c r="DOO591" s="259"/>
      <c r="DOP591" s="259"/>
      <c r="DOQ591" s="259"/>
      <c r="DOR591" s="259"/>
      <c r="DOS591" s="259"/>
      <c r="DOT591" s="259" t="s">
        <v>271</v>
      </c>
      <c r="DOU591" s="259"/>
      <c r="DOV591" s="259"/>
      <c r="DOW591" s="259"/>
      <c r="DOX591" s="259"/>
      <c r="DOY591" s="259"/>
      <c r="DOZ591" s="259"/>
      <c r="DPA591" s="259"/>
      <c r="DPB591" s="259" t="s">
        <v>271</v>
      </c>
      <c r="DPC591" s="259"/>
      <c r="DPD591" s="259"/>
      <c r="DPE591" s="259"/>
      <c r="DPF591" s="259"/>
      <c r="DPG591" s="259"/>
      <c r="DPH591" s="259"/>
      <c r="DPI591" s="259"/>
      <c r="DPJ591" s="259" t="s">
        <v>271</v>
      </c>
      <c r="DPK591" s="259"/>
      <c r="DPL591" s="259"/>
      <c r="DPM591" s="259"/>
      <c r="DPN591" s="259"/>
      <c r="DPO591" s="259"/>
      <c r="DPP591" s="259"/>
      <c r="DPQ591" s="259"/>
      <c r="DPR591" s="259" t="s">
        <v>271</v>
      </c>
      <c r="DPS591" s="259"/>
      <c r="DPT591" s="259"/>
      <c r="DPU591" s="259"/>
      <c r="DPV591" s="259"/>
      <c r="DPW591" s="259"/>
      <c r="DPX591" s="259"/>
      <c r="DPY591" s="259"/>
      <c r="DPZ591" s="259" t="s">
        <v>271</v>
      </c>
      <c r="DQA591" s="259"/>
      <c r="DQB591" s="259"/>
      <c r="DQC591" s="259"/>
      <c r="DQD591" s="259"/>
      <c r="DQE591" s="259"/>
      <c r="DQF591" s="259"/>
      <c r="DQG591" s="259"/>
      <c r="DQH591" s="259" t="s">
        <v>271</v>
      </c>
      <c r="DQI591" s="259"/>
      <c r="DQJ591" s="259"/>
      <c r="DQK591" s="259"/>
      <c r="DQL591" s="259"/>
      <c r="DQM591" s="259"/>
      <c r="DQN591" s="259"/>
      <c r="DQO591" s="259"/>
      <c r="DQP591" s="259" t="s">
        <v>271</v>
      </c>
      <c r="DQQ591" s="259"/>
      <c r="DQR591" s="259"/>
      <c r="DQS591" s="259"/>
      <c r="DQT591" s="259"/>
      <c r="DQU591" s="259"/>
      <c r="DQV591" s="259"/>
      <c r="DQW591" s="259"/>
      <c r="DQX591" s="259" t="s">
        <v>271</v>
      </c>
      <c r="DQY591" s="259"/>
      <c r="DQZ591" s="259"/>
      <c r="DRA591" s="259"/>
      <c r="DRB591" s="259"/>
      <c r="DRC591" s="259"/>
      <c r="DRD591" s="259"/>
      <c r="DRE591" s="259"/>
      <c r="DRF591" s="259" t="s">
        <v>271</v>
      </c>
      <c r="DRG591" s="259"/>
      <c r="DRH591" s="259"/>
      <c r="DRI591" s="259"/>
      <c r="DRJ591" s="259"/>
      <c r="DRK591" s="259"/>
      <c r="DRL591" s="259"/>
      <c r="DRM591" s="259"/>
      <c r="DRN591" s="259" t="s">
        <v>271</v>
      </c>
      <c r="DRO591" s="259"/>
      <c r="DRP591" s="259"/>
      <c r="DRQ591" s="259"/>
      <c r="DRR591" s="259"/>
      <c r="DRS591" s="259"/>
      <c r="DRT591" s="259"/>
      <c r="DRU591" s="259"/>
      <c r="DRV591" s="259" t="s">
        <v>271</v>
      </c>
      <c r="DRW591" s="259"/>
      <c r="DRX591" s="259"/>
      <c r="DRY591" s="259"/>
      <c r="DRZ591" s="259"/>
      <c r="DSA591" s="259"/>
      <c r="DSB591" s="259"/>
      <c r="DSC591" s="259"/>
      <c r="DSD591" s="259" t="s">
        <v>271</v>
      </c>
      <c r="DSE591" s="259"/>
      <c r="DSF591" s="259"/>
      <c r="DSG591" s="259"/>
      <c r="DSH591" s="259"/>
      <c r="DSI591" s="259"/>
      <c r="DSJ591" s="259"/>
      <c r="DSK591" s="259"/>
      <c r="DSL591" s="259" t="s">
        <v>271</v>
      </c>
      <c r="DSM591" s="259"/>
      <c r="DSN591" s="259"/>
      <c r="DSO591" s="259"/>
      <c r="DSP591" s="259"/>
      <c r="DSQ591" s="259"/>
      <c r="DSR591" s="259"/>
      <c r="DSS591" s="259"/>
      <c r="DST591" s="259" t="s">
        <v>271</v>
      </c>
      <c r="DSU591" s="259"/>
      <c r="DSV591" s="259"/>
      <c r="DSW591" s="259"/>
      <c r="DSX591" s="259"/>
      <c r="DSY591" s="259"/>
      <c r="DSZ591" s="259"/>
      <c r="DTA591" s="259"/>
      <c r="DTB591" s="259" t="s">
        <v>271</v>
      </c>
      <c r="DTC591" s="259"/>
      <c r="DTD591" s="259"/>
      <c r="DTE591" s="259"/>
      <c r="DTF591" s="259"/>
      <c r="DTG591" s="259"/>
      <c r="DTH591" s="259"/>
      <c r="DTI591" s="259"/>
      <c r="DTJ591" s="259" t="s">
        <v>271</v>
      </c>
      <c r="DTK591" s="259"/>
      <c r="DTL591" s="259"/>
      <c r="DTM591" s="259"/>
      <c r="DTN591" s="259"/>
      <c r="DTO591" s="259"/>
      <c r="DTP591" s="259"/>
      <c r="DTQ591" s="259"/>
      <c r="DTR591" s="259" t="s">
        <v>271</v>
      </c>
      <c r="DTS591" s="259"/>
      <c r="DTT591" s="259"/>
      <c r="DTU591" s="259"/>
      <c r="DTV591" s="259"/>
      <c r="DTW591" s="259"/>
      <c r="DTX591" s="259"/>
      <c r="DTY591" s="259"/>
      <c r="DTZ591" s="259" t="s">
        <v>271</v>
      </c>
      <c r="DUA591" s="259"/>
      <c r="DUB591" s="259"/>
      <c r="DUC591" s="259"/>
      <c r="DUD591" s="259"/>
      <c r="DUE591" s="259"/>
      <c r="DUF591" s="259"/>
      <c r="DUG591" s="259"/>
      <c r="DUH591" s="259" t="s">
        <v>271</v>
      </c>
      <c r="DUI591" s="259"/>
      <c r="DUJ591" s="259"/>
      <c r="DUK591" s="259"/>
      <c r="DUL591" s="259"/>
      <c r="DUM591" s="259"/>
      <c r="DUN591" s="259"/>
      <c r="DUO591" s="259"/>
      <c r="DUP591" s="259" t="s">
        <v>271</v>
      </c>
      <c r="DUQ591" s="259"/>
      <c r="DUR591" s="259"/>
      <c r="DUS591" s="259"/>
      <c r="DUT591" s="259"/>
      <c r="DUU591" s="259"/>
      <c r="DUV591" s="259"/>
      <c r="DUW591" s="259"/>
      <c r="DUX591" s="259" t="s">
        <v>271</v>
      </c>
      <c r="DUY591" s="259"/>
      <c r="DUZ591" s="259"/>
      <c r="DVA591" s="259"/>
      <c r="DVB591" s="259"/>
      <c r="DVC591" s="259"/>
      <c r="DVD591" s="259"/>
      <c r="DVE591" s="259"/>
      <c r="DVF591" s="259" t="s">
        <v>271</v>
      </c>
      <c r="DVG591" s="259"/>
      <c r="DVH591" s="259"/>
      <c r="DVI591" s="259"/>
      <c r="DVJ591" s="259"/>
      <c r="DVK591" s="259"/>
      <c r="DVL591" s="259"/>
      <c r="DVM591" s="259"/>
      <c r="DVN591" s="259" t="s">
        <v>271</v>
      </c>
      <c r="DVO591" s="259"/>
      <c r="DVP591" s="259"/>
      <c r="DVQ591" s="259"/>
      <c r="DVR591" s="259"/>
      <c r="DVS591" s="259"/>
      <c r="DVT591" s="259"/>
      <c r="DVU591" s="259"/>
      <c r="DVV591" s="259" t="s">
        <v>271</v>
      </c>
      <c r="DVW591" s="259"/>
      <c r="DVX591" s="259"/>
      <c r="DVY591" s="259"/>
      <c r="DVZ591" s="259"/>
      <c r="DWA591" s="259"/>
      <c r="DWB591" s="259"/>
      <c r="DWC591" s="259"/>
      <c r="DWD591" s="259" t="s">
        <v>271</v>
      </c>
      <c r="DWE591" s="259"/>
      <c r="DWF591" s="259"/>
      <c r="DWG591" s="259"/>
      <c r="DWH591" s="259"/>
      <c r="DWI591" s="259"/>
      <c r="DWJ591" s="259"/>
      <c r="DWK591" s="259"/>
      <c r="DWL591" s="259" t="s">
        <v>271</v>
      </c>
      <c r="DWM591" s="259"/>
      <c r="DWN591" s="259"/>
      <c r="DWO591" s="259"/>
      <c r="DWP591" s="259"/>
      <c r="DWQ591" s="259"/>
      <c r="DWR591" s="259"/>
      <c r="DWS591" s="259"/>
      <c r="DWT591" s="259" t="s">
        <v>271</v>
      </c>
      <c r="DWU591" s="259"/>
      <c r="DWV591" s="259"/>
      <c r="DWW591" s="259"/>
      <c r="DWX591" s="259"/>
      <c r="DWY591" s="259"/>
      <c r="DWZ591" s="259"/>
      <c r="DXA591" s="259"/>
      <c r="DXB591" s="259" t="s">
        <v>271</v>
      </c>
      <c r="DXC591" s="259"/>
      <c r="DXD591" s="259"/>
      <c r="DXE591" s="259"/>
      <c r="DXF591" s="259"/>
      <c r="DXG591" s="259"/>
      <c r="DXH591" s="259"/>
      <c r="DXI591" s="259"/>
      <c r="DXJ591" s="259" t="s">
        <v>271</v>
      </c>
      <c r="DXK591" s="259"/>
      <c r="DXL591" s="259"/>
      <c r="DXM591" s="259"/>
      <c r="DXN591" s="259"/>
      <c r="DXO591" s="259"/>
      <c r="DXP591" s="259"/>
      <c r="DXQ591" s="259"/>
      <c r="DXR591" s="259" t="s">
        <v>271</v>
      </c>
      <c r="DXS591" s="259"/>
      <c r="DXT591" s="259"/>
      <c r="DXU591" s="259"/>
      <c r="DXV591" s="259"/>
      <c r="DXW591" s="259"/>
      <c r="DXX591" s="259"/>
      <c r="DXY591" s="259"/>
      <c r="DXZ591" s="259" t="s">
        <v>271</v>
      </c>
      <c r="DYA591" s="259"/>
      <c r="DYB591" s="259"/>
      <c r="DYC591" s="259"/>
      <c r="DYD591" s="259"/>
      <c r="DYE591" s="259"/>
      <c r="DYF591" s="259"/>
      <c r="DYG591" s="259"/>
      <c r="DYH591" s="259" t="s">
        <v>271</v>
      </c>
      <c r="DYI591" s="259"/>
      <c r="DYJ591" s="259"/>
      <c r="DYK591" s="259"/>
      <c r="DYL591" s="259"/>
      <c r="DYM591" s="259"/>
      <c r="DYN591" s="259"/>
      <c r="DYO591" s="259"/>
      <c r="DYP591" s="259" t="s">
        <v>271</v>
      </c>
      <c r="DYQ591" s="259"/>
      <c r="DYR591" s="259"/>
      <c r="DYS591" s="259"/>
      <c r="DYT591" s="259"/>
      <c r="DYU591" s="259"/>
      <c r="DYV591" s="259"/>
      <c r="DYW591" s="259"/>
      <c r="DYX591" s="259" t="s">
        <v>271</v>
      </c>
      <c r="DYY591" s="259"/>
      <c r="DYZ591" s="259"/>
      <c r="DZA591" s="259"/>
      <c r="DZB591" s="259"/>
      <c r="DZC591" s="259"/>
      <c r="DZD591" s="259"/>
      <c r="DZE591" s="259"/>
      <c r="DZF591" s="259" t="s">
        <v>271</v>
      </c>
      <c r="DZG591" s="259"/>
      <c r="DZH591" s="259"/>
      <c r="DZI591" s="259"/>
      <c r="DZJ591" s="259"/>
      <c r="DZK591" s="259"/>
      <c r="DZL591" s="259"/>
      <c r="DZM591" s="259"/>
      <c r="DZN591" s="259" t="s">
        <v>271</v>
      </c>
      <c r="DZO591" s="259"/>
      <c r="DZP591" s="259"/>
      <c r="DZQ591" s="259"/>
      <c r="DZR591" s="259"/>
      <c r="DZS591" s="259"/>
      <c r="DZT591" s="259"/>
      <c r="DZU591" s="259"/>
      <c r="DZV591" s="259" t="s">
        <v>271</v>
      </c>
      <c r="DZW591" s="259"/>
      <c r="DZX591" s="259"/>
      <c r="DZY591" s="259"/>
      <c r="DZZ591" s="259"/>
      <c r="EAA591" s="259"/>
      <c r="EAB591" s="259"/>
      <c r="EAC591" s="259"/>
      <c r="EAD591" s="259" t="s">
        <v>271</v>
      </c>
      <c r="EAE591" s="259"/>
      <c r="EAF591" s="259"/>
      <c r="EAG591" s="259"/>
      <c r="EAH591" s="259"/>
      <c r="EAI591" s="259"/>
      <c r="EAJ591" s="259"/>
      <c r="EAK591" s="259"/>
      <c r="EAL591" s="259" t="s">
        <v>271</v>
      </c>
      <c r="EAM591" s="259"/>
      <c r="EAN591" s="259"/>
      <c r="EAO591" s="259"/>
      <c r="EAP591" s="259"/>
      <c r="EAQ591" s="259"/>
      <c r="EAR591" s="259"/>
      <c r="EAS591" s="259"/>
      <c r="EAT591" s="259" t="s">
        <v>271</v>
      </c>
      <c r="EAU591" s="259"/>
      <c r="EAV591" s="259"/>
      <c r="EAW591" s="259"/>
      <c r="EAX591" s="259"/>
      <c r="EAY591" s="259"/>
      <c r="EAZ591" s="259"/>
      <c r="EBA591" s="259"/>
      <c r="EBB591" s="259" t="s">
        <v>271</v>
      </c>
      <c r="EBC591" s="259"/>
      <c r="EBD591" s="259"/>
      <c r="EBE591" s="259"/>
      <c r="EBF591" s="259"/>
      <c r="EBG591" s="259"/>
      <c r="EBH591" s="259"/>
      <c r="EBI591" s="259"/>
      <c r="EBJ591" s="259" t="s">
        <v>271</v>
      </c>
      <c r="EBK591" s="259"/>
      <c r="EBL591" s="259"/>
      <c r="EBM591" s="259"/>
      <c r="EBN591" s="259"/>
      <c r="EBO591" s="259"/>
      <c r="EBP591" s="259"/>
      <c r="EBQ591" s="259"/>
      <c r="EBR591" s="259" t="s">
        <v>271</v>
      </c>
      <c r="EBS591" s="259"/>
      <c r="EBT591" s="259"/>
      <c r="EBU591" s="259"/>
      <c r="EBV591" s="259"/>
      <c r="EBW591" s="259"/>
      <c r="EBX591" s="259"/>
      <c r="EBY591" s="259"/>
      <c r="EBZ591" s="259" t="s">
        <v>271</v>
      </c>
      <c r="ECA591" s="259"/>
      <c r="ECB591" s="259"/>
      <c r="ECC591" s="259"/>
      <c r="ECD591" s="259"/>
      <c r="ECE591" s="259"/>
      <c r="ECF591" s="259"/>
      <c r="ECG591" s="259"/>
      <c r="ECH591" s="259" t="s">
        <v>271</v>
      </c>
      <c r="ECI591" s="259"/>
      <c r="ECJ591" s="259"/>
      <c r="ECK591" s="259"/>
      <c r="ECL591" s="259"/>
      <c r="ECM591" s="259"/>
      <c r="ECN591" s="259"/>
      <c r="ECO591" s="259"/>
      <c r="ECP591" s="259" t="s">
        <v>271</v>
      </c>
      <c r="ECQ591" s="259"/>
      <c r="ECR591" s="259"/>
      <c r="ECS591" s="259"/>
      <c r="ECT591" s="259"/>
      <c r="ECU591" s="259"/>
      <c r="ECV591" s="259"/>
      <c r="ECW591" s="259"/>
      <c r="ECX591" s="259" t="s">
        <v>271</v>
      </c>
      <c r="ECY591" s="259"/>
      <c r="ECZ591" s="259"/>
      <c r="EDA591" s="259"/>
      <c r="EDB591" s="259"/>
      <c r="EDC591" s="259"/>
      <c r="EDD591" s="259"/>
      <c r="EDE591" s="259"/>
      <c r="EDF591" s="259" t="s">
        <v>271</v>
      </c>
      <c r="EDG591" s="259"/>
      <c r="EDH591" s="259"/>
      <c r="EDI591" s="259"/>
      <c r="EDJ591" s="259"/>
      <c r="EDK591" s="259"/>
      <c r="EDL591" s="259"/>
      <c r="EDM591" s="259"/>
      <c r="EDN591" s="259" t="s">
        <v>271</v>
      </c>
      <c r="EDO591" s="259"/>
      <c r="EDP591" s="259"/>
      <c r="EDQ591" s="259"/>
      <c r="EDR591" s="259"/>
      <c r="EDS591" s="259"/>
      <c r="EDT591" s="259"/>
      <c r="EDU591" s="259"/>
      <c r="EDV591" s="259" t="s">
        <v>271</v>
      </c>
      <c r="EDW591" s="259"/>
      <c r="EDX591" s="259"/>
      <c r="EDY591" s="259"/>
      <c r="EDZ591" s="259"/>
      <c r="EEA591" s="259"/>
      <c r="EEB591" s="259"/>
      <c r="EEC591" s="259"/>
      <c r="EED591" s="259" t="s">
        <v>271</v>
      </c>
      <c r="EEE591" s="259"/>
      <c r="EEF591" s="259"/>
      <c r="EEG591" s="259"/>
      <c r="EEH591" s="259"/>
      <c r="EEI591" s="259"/>
      <c r="EEJ591" s="259"/>
      <c r="EEK591" s="259"/>
      <c r="EEL591" s="259" t="s">
        <v>271</v>
      </c>
      <c r="EEM591" s="259"/>
      <c r="EEN591" s="259"/>
      <c r="EEO591" s="259"/>
      <c r="EEP591" s="259"/>
      <c r="EEQ591" s="259"/>
      <c r="EER591" s="259"/>
      <c r="EES591" s="259"/>
      <c r="EET591" s="259" t="s">
        <v>271</v>
      </c>
      <c r="EEU591" s="259"/>
      <c r="EEV591" s="259"/>
      <c r="EEW591" s="259"/>
      <c r="EEX591" s="259"/>
      <c r="EEY591" s="259"/>
      <c r="EEZ591" s="259"/>
      <c r="EFA591" s="259"/>
      <c r="EFB591" s="259" t="s">
        <v>271</v>
      </c>
      <c r="EFC591" s="259"/>
      <c r="EFD591" s="259"/>
      <c r="EFE591" s="259"/>
      <c r="EFF591" s="259"/>
      <c r="EFG591" s="259"/>
      <c r="EFH591" s="259"/>
      <c r="EFI591" s="259"/>
      <c r="EFJ591" s="259" t="s">
        <v>271</v>
      </c>
      <c r="EFK591" s="259"/>
      <c r="EFL591" s="259"/>
      <c r="EFM591" s="259"/>
      <c r="EFN591" s="259"/>
      <c r="EFO591" s="259"/>
      <c r="EFP591" s="259"/>
      <c r="EFQ591" s="259"/>
      <c r="EFR591" s="259" t="s">
        <v>271</v>
      </c>
      <c r="EFS591" s="259"/>
      <c r="EFT591" s="259"/>
      <c r="EFU591" s="259"/>
      <c r="EFV591" s="259"/>
      <c r="EFW591" s="259"/>
      <c r="EFX591" s="259"/>
      <c r="EFY591" s="259"/>
      <c r="EFZ591" s="259" t="s">
        <v>271</v>
      </c>
      <c r="EGA591" s="259"/>
      <c r="EGB591" s="259"/>
      <c r="EGC591" s="259"/>
      <c r="EGD591" s="259"/>
      <c r="EGE591" s="259"/>
      <c r="EGF591" s="259"/>
      <c r="EGG591" s="259"/>
      <c r="EGH591" s="259" t="s">
        <v>271</v>
      </c>
      <c r="EGI591" s="259"/>
      <c r="EGJ591" s="259"/>
      <c r="EGK591" s="259"/>
      <c r="EGL591" s="259"/>
      <c r="EGM591" s="259"/>
      <c r="EGN591" s="259"/>
      <c r="EGO591" s="259"/>
      <c r="EGP591" s="259" t="s">
        <v>271</v>
      </c>
      <c r="EGQ591" s="259"/>
      <c r="EGR591" s="259"/>
      <c r="EGS591" s="259"/>
      <c r="EGT591" s="259"/>
      <c r="EGU591" s="259"/>
      <c r="EGV591" s="259"/>
      <c r="EGW591" s="259"/>
      <c r="EGX591" s="259" t="s">
        <v>271</v>
      </c>
      <c r="EGY591" s="259"/>
      <c r="EGZ591" s="259"/>
      <c r="EHA591" s="259"/>
      <c r="EHB591" s="259"/>
      <c r="EHC591" s="259"/>
      <c r="EHD591" s="259"/>
      <c r="EHE591" s="259"/>
      <c r="EHF591" s="259" t="s">
        <v>271</v>
      </c>
      <c r="EHG591" s="259"/>
      <c r="EHH591" s="259"/>
      <c r="EHI591" s="259"/>
      <c r="EHJ591" s="259"/>
      <c r="EHK591" s="259"/>
      <c r="EHL591" s="259"/>
      <c r="EHM591" s="259"/>
      <c r="EHN591" s="259" t="s">
        <v>271</v>
      </c>
      <c r="EHO591" s="259"/>
      <c r="EHP591" s="259"/>
      <c r="EHQ591" s="259"/>
      <c r="EHR591" s="259"/>
      <c r="EHS591" s="259"/>
      <c r="EHT591" s="259"/>
      <c r="EHU591" s="259"/>
      <c r="EHV591" s="259" t="s">
        <v>271</v>
      </c>
      <c r="EHW591" s="259"/>
      <c r="EHX591" s="259"/>
      <c r="EHY591" s="259"/>
      <c r="EHZ591" s="259"/>
      <c r="EIA591" s="259"/>
      <c r="EIB591" s="259"/>
      <c r="EIC591" s="259"/>
      <c r="EID591" s="259" t="s">
        <v>271</v>
      </c>
      <c r="EIE591" s="259"/>
      <c r="EIF591" s="259"/>
      <c r="EIG591" s="259"/>
      <c r="EIH591" s="259"/>
      <c r="EII591" s="259"/>
      <c r="EIJ591" s="259"/>
      <c r="EIK591" s="259"/>
      <c r="EIL591" s="259" t="s">
        <v>271</v>
      </c>
      <c r="EIM591" s="259"/>
      <c r="EIN591" s="259"/>
      <c r="EIO591" s="259"/>
      <c r="EIP591" s="259"/>
      <c r="EIQ591" s="259"/>
      <c r="EIR591" s="259"/>
      <c r="EIS591" s="259"/>
      <c r="EIT591" s="259" t="s">
        <v>271</v>
      </c>
      <c r="EIU591" s="259"/>
      <c r="EIV591" s="259"/>
      <c r="EIW591" s="259"/>
      <c r="EIX591" s="259"/>
      <c r="EIY591" s="259"/>
      <c r="EIZ591" s="259"/>
      <c r="EJA591" s="259"/>
      <c r="EJB591" s="259" t="s">
        <v>271</v>
      </c>
      <c r="EJC591" s="259"/>
      <c r="EJD591" s="259"/>
      <c r="EJE591" s="259"/>
      <c r="EJF591" s="259"/>
      <c r="EJG591" s="259"/>
      <c r="EJH591" s="259"/>
      <c r="EJI591" s="259"/>
      <c r="EJJ591" s="259" t="s">
        <v>271</v>
      </c>
      <c r="EJK591" s="259"/>
      <c r="EJL591" s="259"/>
      <c r="EJM591" s="259"/>
      <c r="EJN591" s="259"/>
      <c r="EJO591" s="259"/>
      <c r="EJP591" s="259"/>
      <c r="EJQ591" s="259"/>
      <c r="EJR591" s="259" t="s">
        <v>271</v>
      </c>
      <c r="EJS591" s="259"/>
      <c r="EJT591" s="259"/>
      <c r="EJU591" s="259"/>
      <c r="EJV591" s="259"/>
      <c r="EJW591" s="259"/>
      <c r="EJX591" s="259"/>
      <c r="EJY591" s="259"/>
      <c r="EJZ591" s="259" t="s">
        <v>271</v>
      </c>
      <c r="EKA591" s="259"/>
      <c r="EKB591" s="259"/>
      <c r="EKC591" s="259"/>
      <c r="EKD591" s="259"/>
      <c r="EKE591" s="259"/>
      <c r="EKF591" s="259"/>
      <c r="EKG591" s="259"/>
      <c r="EKH591" s="259" t="s">
        <v>271</v>
      </c>
      <c r="EKI591" s="259"/>
      <c r="EKJ591" s="259"/>
      <c r="EKK591" s="259"/>
      <c r="EKL591" s="259"/>
      <c r="EKM591" s="259"/>
      <c r="EKN591" s="259"/>
      <c r="EKO591" s="259"/>
      <c r="EKP591" s="259" t="s">
        <v>271</v>
      </c>
      <c r="EKQ591" s="259"/>
      <c r="EKR591" s="259"/>
      <c r="EKS591" s="259"/>
      <c r="EKT591" s="259"/>
      <c r="EKU591" s="259"/>
      <c r="EKV591" s="259"/>
      <c r="EKW591" s="259"/>
      <c r="EKX591" s="259" t="s">
        <v>271</v>
      </c>
      <c r="EKY591" s="259"/>
      <c r="EKZ591" s="259"/>
      <c r="ELA591" s="259"/>
      <c r="ELB591" s="259"/>
      <c r="ELC591" s="259"/>
      <c r="ELD591" s="259"/>
      <c r="ELE591" s="259"/>
      <c r="ELF591" s="259" t="s">
        <v>271</v>
      </c>
      <c r="ELG591" s="259"/>
      <c r="ELH591" s="259"/>
      <c r="ELI591" s="259"/>
      <c r="ELJ591" s="259"/>
      <c r="ELK591" s="259"/>
      <c r="ELL591" s="259"/>
      <c r="ELM591" s="259"/>
      <c r="ELN591" s="259" t="s">
        <v>271</v>
      </c>
      <c r="ELO591" s="259"/>
      <c r="ELP591" s="259"/>
      <c r="ELQ591" s="259"/>
      <c r="ELR591" s="259"/>
      <c r="ELS591" s="259"/>
      <c r="ELT591" s="259"/>
      <c r="ELU591" s="259"/>
      <c r="ELV591" s="259" t="s">
        <v>271</v>
      </c>
      <c r="ELW591" s="259"/>
      <c r="ELX591" s="259"/>
      <c r="ELY591" s="259"/>
      <c r="ELZ591" s="259"/>
      <c r="EMA591" s="259"/>
      <c r="EMB591" s="259"/>
      <c r="EMC591" s="259"/>
      <c r="EMD591" s="259" t="s">
        <v>271</v>
      </c>
      <c r="EME591" s="259"/>
      <c r="EMF591" s="259"/>
      <c r="EMG591" s="259"/>
      <c r="EMH591" s="259"/>
      <c r="EMI591" s="259"/>
      <c r="EMJ591" s="259"/>
      <c r="EMK591" s="259"/>
      <c r="EML591" s="259" t="s">
        <v>271</v>
      </c>
      <c r="EMM591" s="259"/>
      <c r="EMN591" s="259"/>
      <c r="EMO591" s="259"/>
      <c r="EMP591" s="259"/>
      <c r="EMQ591" s="259"/>
      <c r="EMR591" s="259"/>
      <c r="EMS591" s="259"/>
      <c r="EMT591" s="259" t="s">
        <v>271</v>
      </c>
      <c r="EMU591" s="259"/>
      <c r="EMV591" s="259"/>
      <c r="EMW591" s="259"/>
      <c r="EMX591" s="259"/>
      <c r="EMY591" s="259"/>
      <c r="EMZ591" s="259"/>
      <c r="ENA591" s="259"/>
      <c r="ENB591" s="259" t="s">
        <v>271</v>
      </c>
      <c r="ENC591" s="259"/>
      <c r="END591" s="259"/>
      <c r="ENE591" s="259"/>
      <c r="ENF591" s="259"/>
      <c r="ENG591" s="259"/>
      <c r="ENH591" s="259"/>
      <c r="ENI591" s="259"/>
      <c r="ENJ591" s="259" t="s">
        <v>271</v>
      </c>
      <c r="ENK591" s="259"/>
      <c r="ENL591" s="259"/>
      <c r="ENM591" s="259"/>
      <c r="ENN591" s="259"/>
      <c r="ENO591" s="259"/>
      <c r="ENP591" s="259"/>
      <c r="ENQ591" s="259"/>
      <c r="ENR591" s="259" t="s">
        <v>271</v>
      </c>
      <c r="ENS591" s="259"/>
      <c r="ENT591" s="259"/>
      <c r="ENU591" s="259"/>
      <c r="ENV591" s="259"/>
      <c r="ENW591" s="259"/>
      <c r="ENX591" s="259"/>
      <c r="ENY591" s="259"/>
      <c r="ENZ591" s="259" t="s">
        <v>271</v>
      </c>
      <c r="EOA591" s="259"/>
      <c r="EOB591" s="259"/>
      <c r="EOC591" s="259"/>
      <c r="EOD591" s="259"/>
      <c r="EOE591" s="259"/>
      <c r="EOF591" s="259"/>
      <c r="EOG591" s="259"/>
      <c r="EOH591" s="259" t="s">
        <v>271</v>
      </c>
      <c r="EOI591" s="259"/>
      <c r="EOJ591" s="259"/>
      <c r="EOK591" s="259"/>
      <c r="EOL591" s="259"/>
      <c r="EOM591" s="259"/>
      <c r="EON591" s="259"/>
      <c r="EOO591" s="259"/>
      <c r="EOP591" s="259" t="s">
        <v>271</v>
      </c>
      <c r="EOQ591" s="259"/>
      <c r="EOR591" s="259"/>
      <c r="EOS591" s="259"/>
      <c r="EOT591" s="259"/>
      <c r="EOU591" s="259"/>
      <c r="EOV591" s="259"/>
      <c r="EOW591" s="259"/>
      <c r="EOX591" s="259" t="s">
        <v>271</v>
      </c>
      <c r="EOY591" s="259"/>
      <c r="EOZ591" s="259"/>
      <c r="EPA591" s="259"/>
      <c r="EPB591" s="259"/>
      <c r="EPC591" s="259"/>
      <c r="EPD591" s="259"/>
      <c r="EPE591" s="259"/>
      <c r="EPF591" s="259" t="s">
        <v>271</v>
      </c>
      <c r="EPG591" s="259"/>
      <c r="EPH591" s="259"/>
      <c r="EPI591" s="259"/>
      <c r="EPJ591" s="259"/>
      <c r="EPK591" s="259"/>
      <c r="EPL591" s="259"/>
      <c r="EPM591" s="259"/>
      <c r="EPN591" s="259" t="s">
        <v>271</v>
      </c>
      <c r="EPO591" s="259"/>
      <c r="EPP591" s="259"/>
      <c r="EPQ591" s="259"/>
      <c r="EPR591" s="259"/>
      <c r="EPS591" s="259"/>
      <c r="EPT591" s="259"/>
      <c r="EPU591" s="259"/>
      <c r="EPV591" s="259" t="s">
        <v>271</v>
      </c>
      <c r="EPW591" s="259"/>
      <c r="EPX591" s="259"/>
      <c r="EPY591" s="259"/>
      <c r="EPZ591" s="259"/>
      <c r="EQA591" s="259"/>
      <c r="EQB591" s="259"/>
      <c r="EQC591" s="259"/>
      <c r="EQD591" s="259" t="s">
        <v>271</v>
      </c>
      <c r="EQE591" s="259"/>
      <c r="EQF591" s="259"/>
      <c r="EQG591" s="259"/>
      <c r="EQH591" s="259"/>
      <c r="EQI591" s="259"/>
      <c r="EQJ591" s="259"/>
      <c r="EQK591" s="259"/>
      <c r="EQL591" s="259" t="s">
        <v>271</v>
      </c>
      <c r="EQM591" s="259"/>
      <c r="EQN591" s="259"/>
      <c r="EQO591" s="259"/>
      <c r="EQP591" s="259"/>
      <c r="EQQ591" s="259"/>
      <c r="EQR591" s="259"/>
      <c r="EQS591" s="259"/>
      <c r="EQT591" s="259" t="s">
        <v>271</v>
      </c>
      <c r="EQU591" s="259"/>
      <c r="EQV591" s="259"/>
      <c r="EQW591" s="259"/>
      <c r="EQX591" s="259"/>
      <c r="EQY591" s="259"/>
      <c r="EQZ591" s="259"/>
      <c r="ERA591" s="259"/>
      <c r="ERB591" s="259" t="s">
        <v>271</v>
      </c>
      <c r="ERC591" s="259"/>
      <c r="ERD591" s="259"/>
      <c r="ERE591" s="259"/>
      <c r="ERF591" s="259"/>
      <c r="ERG591" s="259"/>
      <c r="ERH591" s="259"/>
      <c r="ERI591" s="259"/>
      <c r="ERJ591" s="259" t="s">
        <v>271</v>
      </c>
      <c r="ERK591" s="259"/>
      <c r="ERL591" s="259"/>
      <c r="ERM591" s="259"/>
      <c r="ERN591" s="259"/>
      <c r="ERO591" s="259"/>
      <c r="ERP591" s="259"/>
      <c r="ERQ591" s="259"/>
      <c r="ERR591" s="259" t="s">
        <v>271</v>
      </c>
      <c r="ERS591" s="259"/>
      <c r="ERT591" s="259"/>
      <c r="ERU591" s="259"/>
      <c r="ERV591" s="259"/>
      <c r="ERW591" s="259"/>
      <c r="ERX591" s="259"/>
      <c r="ERY591" s="259"/>
      <c r="ERZ591" s="259" t="s">
        <v>271</v>
      </c>
      <c r="ESA591" s="259"/>
      <c r="ESB591" s="259"/>
      <c r="ESC591" s="259"/>
      <c r="ESD591" s="259"/>
      <c r="ESE591" s="259"/>
      <c r="ESF591" s="259"/>
      <c r="ESG591" s="259"/>
      <c r="ESH591" s="259" t="s">
        <v>271</v>
      </c>
      <c r="ESI591" s="259"/>
      <c r="ESJ591" s="259"/>
      <c r="ESK591" s="259"/>
      <c r="ESL591" s="259"/>
      <c r="ESM591" s="259"/>
      <c r="ESN591" s="259"/>
      <c r="ESO591" s="259"/>
      <c r="ESP591" s="259" t="s">
        <v>271</v>
      </c>
      <c r="ESQ591" s="259"/>
      <c r="ESR591" s="259"/>
      <c r="ESS591" s="259"/>
      <c r="EST591" s="259"/>
      <c r="ESU591" s="259"/>
      <c r="ESV591" s="259"/>
      <c r="ESW591" s="259"/>
      <c r="ESX591" s="259" t="s">
        <v>271</v>
      </c>
      <c r="ESY591" s="259"/>
      <c r="ESZ591" s="259"/>
      <c r="ETA591" s="259"/>
      <c r="ETB591" s="259"/>
      <c r="ETC591" s="259"/>
      <c r="ETD591" s="259"/>
      <c r="ETE591" s="259"/>
      <c r="ETF591" s="259" t="s">
        <v>271</v>
      </c>
      <c r="ETG591" s="259"/>
      <c r="ETH591" s="259"/>
      <c r="ETI591" s="259"/>
      <c r="ETJ591" s="259"/>
      <c r="ETK591" s="259"/>
      <c r="ETL591" s="259"/>
      <c r="ETM591" s="259"/>
      <c r="ETN591" s="259" t="s">
        <v>271</v>
      </c>
      <c r="ETO591" s="259"/>
      <c r="ETP591" s="259"/>
      <c r="ETQ591" s="259"/>
      <c r="ETR591" s="259"/>
      <c r="ETS591" s="259"/>
      <c r="ETT591" s="259"/>
      <c r="ETU591" s="259"/>
      <c r="ETV591" s="259" t="s">
        <v>271</v>
      </c>
      <c r="ETW591" s="259"/>
      <c r="ETX591" s="259"/>
      <c r="ETY591" s="259"/>
      <c r="ETZ591" s="259"/>
      <c r="EUA591" s="259"/>
      <c r="EUB591" s="259"/>
      <c r="EUC591" s="259"/>
      <c r="EUD591" s="259" t="s">
        <v>271</v>
      </c>
      <c r="EUE591" s="259"/>
      <c r="EUF591" s="259"/>
      <c r="EUG591" s="259"/>
      <c r="EUH591" s="259"/>
      <c r="EUI591" s="259"/>
      <c r="EUJ591" s="259"/>
      <c r="EUK591" s="259"/>
      <c r="EUL591" s="259" t="s">
        <v>271</v>
      </c>
      <c r="EUM591" s="259"/>
      <c r="EUN591" s="259"/>
      <c r="EUO591" s="259"/>
      <c r="EUP591" s="259"/>
      <c r="EUQ591" s="259"/>
      <c r="EUR591" s="259"/>
      <c r="EUS591" s="259"/>
      <c r="EUT591" s="259" t="s">
        <v>271</v>
      </c>
      <c r="EUU591" s="259"/>
      <c r="EUV591" s="259"/>
      <c r="EUW591" s="259"/>
      <c r="EUX591" s="259"/>
      <c r="EUY591" s="259"/>
      <c r="EUZ591" s="259"/>
      <c r="EVA591" s="259"/>
      <c r="EVB591" s="259" t="s">
        <v>271</v>
      </c>
      <c r="EVC591" s="259"/>
      <c r="EVD591" s="259"/>
      <c r="EVE591" s="259"/>
      <c r="EVF591" s="259"/>
      <c r="EVG591" s="259"/>
      <c r="EVH591" s="259"/>
      <c r="EVI591" s="259"/>
      <c r="EVJ591" s="259" t="s">
        <v>271</v>
      </c>
      <c r="EVK591" s="259"/>
      <c r="EVL591" s="259"/>
      <c r="EVM591" s="259"/>
      <c r="EVN591" s="259"/>
      <c r="EVO591" s="259"/>
      <c r="EVP591" s="259"/>
      <c r="EVQ591" s="259"/>
      <c r="EVR591" s="259" t="s">
        <v>271</v>
      </c>
      <c r="EVS591" s="259"/>
      <c r="EVT591" s="259"/>
      <c r="EVU591" s="259"/>
      <c r="EVV591" s="259"/>
      <c r="EVW591" s="259"/>
      <c r="EVX591" s="259"/>
      <c r="EVY591" s="259"/>
      <c r="EVZ591" s="259" t="s">
        <v>271</v>
      </c>
      <c r="EWA591" s="259"/>
      <c r="EWB591" s="259"/>
      <c r="EWC591" s="259"/>
      <c r="EWD591" s="259"/>
      <c r="EWE591" s="259"/>
      <c r="EWF591" s="259"/>
      <c r="EWG591" s="259"/>
      <c r="EWH591" s="259" t="s">
        <v>271</v>
      </c>
      <c r="EWI591" s="259"/>
      <c r="EWJ591" s="259"/>
      <c r="EWK591" s="259"/>
      <c r="EWL591" s="259"/>
      <c r="EWM591" s="259"/>
      <c r="EWN591" s="259"/>
      <c r="EWO591" s="259"/>
      <c r="EWP591" s="259" t="s">
        <v>271</v>
      </c>
      <c r="EWQ591" s="259"/>
      <c r="EWR591" s="259"/>
      <c r="EWS591" s="259"/>
      <c r="EWT591" s="259"/>
      <c r="EWU591" s="259"/>
      <c r="EWV591" s="259"/>
      <c r="EWW591" s="259"/>
      <c r="EWX591" s="259" t="s">
        <v>271</v>
      </c>
      <c r="EWY591" s="259"/>
      <c r="EWZ591" s="259"/>
      <c r="EXA591" s="259"/>
      <c r="EXB591" s="259"/>
      <c r="EXC591" s="259"/>
      <c r="EXD591" s="259"/>
      <c r="EXE591" s="259"/>
      <c r="EXF591" s="259" t="s">
        <v>271</v>
      </c>
      <c r="EXG591" s="259"/>
      <c r="EXH591" s="259"/>
      <c r="EXI591" s="259"/>
      <c r="EXJ591" s="259"/>
      <c r="EXK591" s="259"/>
      <c r="EXL591" s="259"/>
      <c r="EXM591" s="259"/>
      <c r="EXN591" s="259" t="s">
        <v>271</v>
      </c>
      <c r="EXO591" s="259"/>
      <c r="EXP591" s="259"/>
      <c r="EXQ591" s="259"/>
      <c r="EXR591" s="259"/>
      <c r="EXS591" s="259"/>
      <c r="EXT591" s="259"/>
      <c r="EXU591" s="259"/>
      <c r="EXV591" s="259" t="s">
        <v>271</v>
      </c>
      <c r="EXW591" s="259"/>
      <c r="EXX591" s="259"/>
      <c r="EXY591" s="259"/>
      <c r="EXZ591" s="259"/>
      <c r="EYA591" s="259"/>
      <c r="EYB591" s="259"/>
      <c r="EYC591" s="259"/>
      <c r="EYD591" s="259" t="s">
        <v>271</v>
      </c>
      <c r="EYE591" s="259"/>
      <c r="EYF591" s="259"/>
      <c r="EYG591" s="259"/>
      <c r="EYH591" s="259"/>
      <c r="EYI591" s="259"/>
      <c r="EYJ591" s="259"/>
      <c r="EYK591" s="259"/>
      <c r="EYL591" s="259" t="s">
        <v>271</v>
      </c>
      <c r="EYM591" s="259"/>
      <c r="EYN591" s="259"/>
      <c r="EYO591" s="259"/>
      <c r="EYP591" s="259"/>
      <c r="EYQ591" s="259"/>
      <c r="EYR591" s="259"/>
      <c r="EYS591" s="259"/>
      <c r="EYT591" s="259" t="s">
        <v>271</v>
      </c>
      <c r="EYU591" s="259"/>
      <c r="EYV591" s="259"/>
      <c r="EYW591" s="259"/>
      <c r="EYX591" s="259"/>
      <c r="EYY591" s="259"/>
      <c r="EYZ591" s="259"/>
      <c r="EZA591" s="259"/>
      <c r="EZB591" s="259" t="s">
        <v>271</v>
      </c>
      <c r="EZC591" s="259"/>
      <c r="EZD591" s="259"/>
      <c r="EZE591" s="259"/>
      <c r="EZF591" s="259"/>
      <c r="EZG591" s="259"/>
      <c r="EZH591" s="259"/>
      <c r="EZI591" s="259"/>
      <c r="EZJ591" s="259" t="s">
        <v>271</v>
      </c>
      <c r="EZK591" s="259"/>
      <c r="EZL591" s="259"/>
      <c r="EZM591" s="259"/>
      <c r="EZN591" s="259"/>
      <c r="EZO591" s="259"/>
      <c r="EZP591" s="259"/>
      <c r="EZQ591" s="259"/>
      <c r="EZR591" s="259" t="s">
        <v>271</v>
      </c>
      <c r="EZS591" s="259"/>
      <c r="EZT591" s="259"/>
      <c r="EZU591" s="259"/>
      <c r="EZV591" s="259"/>
      <c r="EZW591" s="259"/>
      <c r="EZX591" s="259"/>
      <c r="EZY591" s="259"/>
      <c r="EZZ591" s="259" t="s">
        <v>271</v>
      </c>
      <c r="FAA591" s="259"/>
      <c r="FAB591" s="259"/>
      <c r="FAC591" s="259"/>
      <c r="FAD591" s="259"/>
      <c r="FAE591" s="259"/>
      <c r="FAF591" s="259"/>
      <c r="FAG591" s="259"/>
      <c r="FAH591" s="259" t="s">
        <v>271</v>
      </c>
      <c r="FAI591" s="259"/>
      <c r="FAJ591" s="259"/>
      <c r="FAK591" s="259"/>
      <c r="FAL591" s="259"/>
      <c r="FAM591" s="259"/>
      <c r="FAN591" s="259"/>
      <c r="FAO591" s="259"/>
      <c r="FAP591" s="259" t="s">
        <v>271</v>
      </c>
      <c r="FAQ591" s="259"/>
      <c r="FAR591" s="259"/>
      <c r="FAS591" s="259"/>
      <c r="FAT591" s="259"/>
      <c r="FAU591" s="259"/>
      <c r="FAV591" s="259"/>
      <c r="FAW591" s="259"/>
      <c r="FAX591" s="259" t="s">
        <v>271</v>
      </c>
      <c r="FAY591" s="259"/>
      <c r="FAZ591" s="259"/>
      <c r="FBA591" s="259"/>
      <c r="FBB591" s="259"/>
      <c r="FBC591" s="259"/>
      <c r="FBD591" s="259"/>
      <c r="FBE591" s="259"/>
      <c r="FBF591" s="259" t="s">
        <v>271</v>
      </c>
      <c r="FBG591" s="259"/>
      <c r="FBH591" s="259"/>
      <c r="FBI591" s="259"/>
      <c r="FBJ591" s="259"/>
      <c r="FBK591" s="259"/>
      <c r="FBL591" s="259"/>
      <c r="FBM591" s="259"/>
      <c r="FBN591" s="259" t="s">
        <v>271</v>
      </c>
      <c r="FBO591" s="259"/>
      <c r="FBP591" s="259"/>
      <c r="FBQ591" s="259"/>
      <c r="FBR591" s="259"/>
      <c r="FBS591" s="259"/>
      <c r="FBT591" s="259"/>
      <c r="FBU591" s="259"/>
      <c r="FBV591" s="259" t="s">
        <v>271</v>
      </c>
      <c r="FBW591" s="259"/>
      <c r="FBX591" s="259"/>
      <c r="FBY591" s="259"/>
      <c r="FBZ591" s="259"/>
      <c r="FCA591" s="259"/>
      <c r="FCB591" s="259"/>
      <c r="FCC591" s="259"/>
      <c r="FCD591" s="259" t="s">
        <v>271</v>
      </c>
      <c r="FCE591" s="259"/>
      <c r="FCF591" s="259"/>
      <c r="FCG591" s="259"/>
      <c r="FCH591" s="259"/>
      <c r="FCI591" s="259"/>
      <c r="FCJ591" s="259"/>
      <c r="FCK591" s="259"/>
      <c r="FCL591" s="259" t="s">
        <v>271</v>
      </c>
      <c r="FCM591" s="259"/>
      <c r="FCN591" s="259"/>
      <c r="FCO591" s="259"/>
      <c r="FCP591" s="259"/>
      <c r="FCQ591" s="259"/>
      <c r="FCR591" s="259"/>
      <c r="FCS591" s="259"/>
      <c r="FCT591" s="259" t="s">
        <v>271</v>
      </c>
      <c r="FCU591" s="259"/>
      <c r="FCV591" s="259"/>
      <c r="FCW591" s="259"/>
      <c r="FCX591" s="259"/>
      <c r="FCY591" s="259"/>
      <c r="FCZ591" s="259"/>
      <c r="FDA591" s="259"/>
      <c r="FDB591" s="259" t="s">
        <v>271</v>
      </c>
      <c r="FDC591" s="259"/>
      <c r="FDD591" s="259"/>
      <c r="FDE591" s="259"/>
      <c r="FDF591" s="259"/>
      <c r="FDG591" s="259"/>
      <c r="FDH591" s="259"/>
      <c r="FDI591" s="259"/>
      <c r="FDJ591" s="259" t="s">
        <v>271</v>
      </c>
      <c r="FDK591" s="259"/>
      <c r="FDL591" s="259"/>
      <c r="FDM591" s="259"/>
      <c r="FDN591" s="259"/>
      <c r="FDO591" s="259"/>
      <c r="FDP591" s="259"/>
      <c r="FDQ591" s="259"/>
      <c r="FDR591" s="259" t="s">
        <v>271</v>
      </c>
      <c r="FDS591" s="259"/>
      <c r="FDT591" s="259"/>
      <c r="FDU591" s="259"/>
      <c r="FDV591" s="259"/>
      <c r="FDW591" s="259"/>
      <c r="FDX591" s="259"/>
      <c r="FDY591" s="259"/>
      <c r="FDZ591" s="259" t="s">
        <v>271</v>
      </c>
      <c r="FEA591" s="259"/>
      <c r="FEB591" s="259"/>
      <c r="FEC591" s="259"/>
      <c r="FED591" s="259"/>
      <c r="FEE591" s="259"/>
      <c r="FEF591" s="259"/>
      <c r="FEG591" s="259"/>
      <c r="FEH591" s="259" t="s">
        <v>271</v>
      </c>
      <c r="FEI591" s="259"/>
      <c r="FEJ591" s="259"/>
      <c r="FEK591" s="259"/>
      <c r="FEL591" s="259"/>
      <c r="FEM591" s="259"/>
      <c r="FEN591" s="259"/>
      <c r="FEO591" s="259"/>
      <c r="FEP591" s="259" t="s">
        <v>271</v>
      </c>
      <c r="FEQ591" s="259"/>
      <c r="FER591" s="259"/>
      <c r="FES591" s="259"/>
      <c r="FET591" s="259"/>
      <c r="FEU591" s="259"/>
      <c r="FEV591" s="259"/>
      <c r="FEW591" s="259"/>
      <c r="FEX591" s="259" t="s">
        <v>271</v>
      </c>
      <c r="FEY591" s="259"/>
      <c r="FEZ591" s="259"/>
      <c r="FFA591" s="259"/>
      <c r="FFB591" s="259"/>
      <c r="FFC591" s="259"/>
      <c r="FFD591" s="259"/>
      <c r="FFE591" s="259"/>
      <c r="FFF591" s="259" t="s">
        <v>271</v>
      </c>
      <c r="FFG591" s="259"/>
      <c r="FFH591" s="259"/>
      <c r="FFI591" s="259"/>
      <c r="FFJ591" s="259"/>
      <c r="FFK591" s="259"/>
      <c r="FFL591" s="259"/>
      <c r="FFM591" s="259"/>
      <c r="FFN591" s="259" t="s">
        <v>271</v>
      </c>
      <c r="FFO591" s="259"/>
      <c r="FFP591" s="259"/>
      <c r="FFQ591" s="259"/>
      <c r="FFR591" s="259"/>
      <c r="FFS591" s="259"/>
      <c r="FFT591" s="259"/>
      <c r="FFU591" s="259"/>
      <c r="FFV591" s="259" t="s">
        <v>271</v>
      </c>
      <c r="FFW591" s="259"/>
      <c r="FFX591" s="259"/>
      <c r="FFY591" s="259"/>
      <c r="FFZ591" s="259"/>
      <c r="FGA591" s="259"/>
      <c r="FGB591" s="259"/>
      <c r="FGC591" s="259"/>
      <c r="FGD591" s="259" t="s">
        <v>271</v>
      </c>
      <c r="FGE591" s="259"/>
      <c r="FGF591" s="259"/>
      <c r="FGG591" s="259"/>
      <c r="FGH591" s="259"/>
      <c r="FGI591" s="259"/>
      <c r="FGJ591" s="259"/>
      <c r="FGK591" s="259"/>
      <c r="FGL591" s="259" t="s">
        <v>271</v>
      </c>
      <c r="FGM591" s="259"/>
      <c r="FGN591" s="259"/>
      <c r="FGO591" s="259"/>
      <c r="FGP591" s="259"/>
      <c r="FGQ591" s="259"/>
      <c r="FGR591" s="259"/>
      <c r="FGS591" s="259"/>
      <c r="FGT591" s="259" t="s">
        <v>271</v>
      </c>
      <c r="FGU591" s="259"/>
      <c r="FGV591" s="259"/>
      <c r="FGW591" s="259"/>
      <c r="FGX591" s="259"/>
      <c r="FGY591" s="259"/>
      <c r="FGZ591" s="259"/>
      <c r="FHA591" s="259"/>
      <c r="FHB591" s="259" t="s">
        <v>271</v>
      </c>
      <c r="FHC591" s="259"/>
      <c r="FHD591" s="259"/>
      <c r="FHE591" s="259"/>
      <c r="FHF591" s="259"/>
      <c r="FHG591" s="259"/>
      <c r="FHH591" s="259"/>
      <c r="FHI591" s="259"/>
      <c r="FHJ591" s="259" t="s">
        <v>271</v>
      </c>
      <c r="FHK591" s="259"/>
      <c r="FHL591" s="259"/>
      <c r="FHM591" s="259"/>
      <c r="FHN591" s="259"/>
      <c r="FHO591" s="259"/>
      <c r="FHP591" s="259"/>
      <c r="FHQ591" s="259"/>
      <c r="FHR591" s="259" t="s">
        <v>271</v>
      </c>
      <c r="FHS591" s="259"/>
      <c r="FHT591" s="259"/>
      <c r="FHU591" s="259"/>
      <c r="FHV591" s="259"/>
      <c r="FHW591" s="259"/>
      <c r="FHX591" s="259"/>
      <c r="FHY591" s="259"/>
      <c r="FHZ591" s="259" t="s">
        <v>271</v>
      </c>
      <c r="FIA591" s="259"/>
      <c r="FIB591" s="259"/>
      <c r="FIC591" s="259"/>
      <c r="FID591" s="259"/>
      <c r="FIE591" s="259"/>
      <c r="FIF591" s="259"/>
      <c r="FIG591" s="259"/>
      <c r="FIH591" s="259" t="s">
        <v>271</v>
      </c>
      <c r="FII591" s="259"/>
      <c r="FIJ591" s="259"/>
      <c r="FIK591" s="259"/>
      <c r="FIL591" s="259"/>
      <c r="FIM591" s="259"/>
      <c r="FIN591" s="259"/>
      <c r="FIO591" s="259"/>
      <c r="FIP591" s="259" t="s">
        <v>271</v>
      </c>
      <c r="FIQ591" s="259"/>
      <c r="FIR591" s="259"/>
      <c r="FIS591" s="259"/>
      <c r="FIT591" s="259"/>
      <c r="FIU591" s="259"/>
      <c r="FIV591" s="259"/>
      <c r="FIW591" s="259"/>
      <c r="FIX591" s="259" t="s">
        <v>271</v>
      </c>
      <c r="FIY591" s="259"/>
      <c r="FIZ591" s="259"/>
      <c r="FJA591" s="259"/>
      <c r="FJB591" s="259"/>
      <c r="FJC591" s="259"/>
      <c r="FJD591" s="259"/>
      <c r="FJE591" s="259"/>
      <c r="FJF591" s="259" t="s">
        <v>271</v>
      </c>
      <c r="FJG591" s="259"/>
      <c r="FJH591" s="259"/>
      <c r="FJI591" s="259"/>
      <c r="FJJ591" s="259"/>
      <c r="FJK591" s="259"/>
      <c r="FJL591" s="259"/>
      <c r="FJM591" s="259"/>
      <c r="FJN591" s="259" t="s">
        <v>271</v>
      </c>
      <c r="FJO591" s="259"/>
      <c r="FJP591" s="259"/>
      <c r="FJQ591" s="259"/>
      <c r="FJR591" s="259"/>
      <c r="FJS591" s="259"/>
      <c r="FJT591" s="259"/>
      <c r="FJU591" s="259"/>
      <c r="FJV591" s="259" t="s">
        <v>271</v>
      </c>
      <c r="FJW591" s="259"/>
      <c r="FJX591" s="259"/>
      <c r="FJY591" s="259"/>
      <c r="FJZ591" s="259"/>
      <c r="FKA591" s="259"/>
      <c r="FKB591" s="259"/>
      <c r="FKC591" s="259"/>
      <c r="FKD591" s="259" t="s">
        <v>271</v>
      </c>
      <c r="FKE591" s="259"/>
      <c r="FKF591" s="259"/>
      <c r="FKG591" s="259"/>
      <c r="FKH591" s="259"/>
      <c r="FKI591" s="259"/>
      <c r="FKJ591" s="259"/>
      <c r="FKK591" s="259"/>
      <c r="FKL591" s="259" t="s">
        <v>271</v>
      </c>
      <c r="FKM591" s="259"/>
      <c r="FKN591" s="259"/>
      <c r="FKO591" s="259"/>
      <c r="FKP591" s="259"/>
      <c r="FKQ591" s="259"/>
      <c r="FKR591" s="259"/>
      <c r="FKS591" s="259"/>
      <c r="FKT591" s="259" t="s">
        <v>271</v>
      </c>
      <c r="FKU591" s="259"/>
      <c r="FKV591" s="259"/>
      <c r="FKW591" s="259"/>
      <c r="FKX591" s="259"/>
      <c r="FKY591" s="259"/>
      <c r="FKZ591" s="259"/>
      <c r="FLA591" s="259"/>
      <c r="FLB591" s="259" t="s">
        <v>271</v>
      </c>
      <c r="FLC591" s="259"/>
      <c r="FLD591" s="259"/>
      <c r="FLE591" s="259"/>
      <c r="FLF591" s="259"/>
      <c r="FLG591" s="259"/>
      <c r="FLH591" s="259"/>
      <c r="FLI591" s="259"/>
      <c r="FLJ591" s="259" t="s">
        <v>271</v>
      </c>
      <c r="FLK591" s="259"/>
      <c r="FLL591" s="259"/>
      <c r="FLM591" s="259"/>
      <c r="FLN591" s="259"/>
      <c r="FLO591" s="259"/>
      <c r="FLP591" s="259"/>
      <c r="FLQ591" s="259"/>
      <c r="FLR591" s="259" t="s">
        <v>271</v>
      </c>
      <c r="FLS591" s="259"/>
      <c r="FLT591" s="259"/>
      <c r="FLU591" s="259"/>
      <c r="FLV591" s="259"/>
      <c r="FLW591" s="259"/>
      <c r="FLX591" s="259"/>
      <c r="FLY591" s="259"/>
      <c r="FLZ591" s="259" t="s">
        <v>271</v>
      </c>
      <c r="FMA591" s="259"/>
      <c r="FMB591" s="259"/>
      <c r="FMC591" s="259"/>
      <c r="FMD591" s="259"/>
      <c r="FME591" s="259"/>
      <c r="FMF591" s="259"/>
      <c r="FMG591" s="259"/>
      <c r="FMH591" s="259" t="s">
        <v>271</v>
      </c>
      <c r="FMI591" s="259"/>
      <c r="FMJ591" s="259"/>
      <c r="FMK591" s="259"/>
      <c r="FML591" s="259"/>
      <c r="FMM591" s="259"/>
      <c r="FMN591" s="259"/>
      <c r="FMO591" s="259"/>
      <c r="FMP591" s="259" t="s">
        <v>271</v>
      </c>
      <c r="FMQ591" s="259"/>
      <c r="FMR591" s="259"/>
      <c r="FMS591" s="259"/>
      <c r="FMT591" s="259"/>
      <c r="FMU591" s="259"/>
      <c r="FMV591" s="259"/>
      <c r="FMW591" s="259"/>
      <c r="FMX591" s="259" t="s">
        <v>271</v>
      </c>
      <c r="FMY591" s="259"/>
      <c r="FMZ591" s="259"/>
      <c r="FNA591" s="259"/>
      <c r="FNB591" s="259"/>
      <c r="FNC591" s="259"/>
      <c r="FND591" s="259"/>
      <c r="FNE591" s="259"/>
      <c r="FNF591" s="259" t="s">
        <v>271</v>
      </c>
      <c r="FNG591" s="259"/>
      <c r="FNH591" s="259"/>
      <c r="FNI591" s="259"/>
      <c r="FNJ591" s="259"/>
      <c r="FNK591" s="259"/>
      <c r="FNL591" s="259"/>
      <c r="FNM591" s="259"/>
      <c r="FNN591" s="259" t="s">
        <v>271</v>
      </c>
      <c r="FNO591" s="259"/>
      <c r="FNP591" s="259"/>
      <c r="FNQ591" s="259"/>
      <c r="FNR591" s="259"/>
      <c r="FNS591" s="259"/>
      <c r="FNT591" s="259"/>
      <c r="FNU591" s="259"/>
      <c r="FNV591" s="259" t="s">
        <v>271</v>
      </c>
      <c r="FNW591" s="259"/>
      <c r="FNX591" s="259"/>
      <c r="FNY591" s="259"/>
      <c r="FNZ591" s="259"/>
      <c r="FOA591" s="259"/>
      <c r="FOB591" s="259"/>
      <c r="FOC591" s="259"/>
      <c r="FOD591" s="259" t="s">
        <v>271</v>
      </c>
      <c r="FOE591" s="259"/>
      <c r="FOF591" s="259"/>
      <c r="FOG591" s="259"/>
      <c r="FOH591" s="259"/>
      <c r="FOI591" s="259"/>
      <c r="FOJ591" s="259"/>
      <c r="FOK591" s="259"/>
      <c r="FOL591" s="259" t="s">
        <v>271</v>
      </c>
      <c r="FOM591" s="259"/>
      <c r="FON591" s="259"/>
      <c r="FOO591" s="259"/>
      <c r="FOP591" s="259"/>
      <c r="FOQ591" s="259"/>
      <c r="FOR591" s="259"/>
      <c r="FOS591" s="259"/>
      <c r="FOT591" s="259" t="s">
        <v>271</v>
      </c>
      <c r="FOU591" s="259"/>
      <c r="FOV591" s="259"/>
      <c r="FOW591" s="259"/>
      <c r="FOX591" s="259"/>
      <c r="FOY591" s="259"/>
      <c r="FOZ591" s="259"/>
      <c r="FPA591" s="259"/>
      <c r="FPB591" s="259" t="s">
        <v>271</v>
      </c>
      <c r="FPC591" s="259"/>
      <c r="FPD591" s="259"/>
      <c r="FPE591" s="259"/>
      <c r="FPF591" s="259"/>
      <c r="FPG591" s="259"/>
      <c r="FPH591" s="259"/>
      <c r="FPI591" s="259"/>
      <c r="FPJ591" s="259" t="s">
        <v>271</v>
      </c>
      <c r="FPK591" s="259"/>
      <c r="FPL591" s="259"/>
      <c r="FPM591" s="259"/>
      <c r="FPN591" s="259"/>
      <c r="FPO591" s="259"/>
      <c r="FPP591" s="259"/>
      <c r="FPQ591" s="259"/>
      <c r="FPR591" s="259" t="s">
        <v>271</v>
      </c>
      <c r="FPS591" s="259"/>
      <c r="FPT591" s="259"/>
      <c r="FPU591" s="259"/>
      <c r="FPV591" s="259"/>
      <c r="FPW591" s="259"/>
      <c r="FPX591" s="259"/>
      <c r="FPY591" s="259"/>
      <c r="FPZ591" s="259" t="s">
        <v>271</v>
      </c>
      <c r="FQA591" s="259"/>
      <c r="FQB591" s="259"/>
      <c r="FQC591" s="259"/>
      <c r="FQD591" s="259"/>
      <c r="FQE591" s="259"/>
      <c r="FQF591" s="259"/>
      <c r="FQG591" s="259"/>
      <c r="FQH591" s="259" t="s">
        <v>271</v>
      </c>
      <c r="FQI591" s="259"/>
      <c r="FQJ591" s="259"/>
      <c r="FQK591" s="259"/>
      <c r="FQL591" s="259"/>
      <c r="FQM591" s="259"/>
      <c r="FQN591" s="259"/>
      <c r="FQO591" s="259"/>
      <c r="FQP591" s="259" t="s">
        <v>271</v>
      </c>
      <c r="FQQ591" s="259"/>
      <c r="FQR591" s="259"/>
      <c r="FQS591" s="259"/>
      <c r="FQT591" s="259"/>
      <c r="FQU591" s="259"/>
      <c r="FQV591" s="259"/>
      <c r="FQW591" s="259"/>
      <c r="FQX591" s="259" t="s">
        <v>271</v>
      </c>
      <c r="FQY591" s="259"/>
      <c r="FQZ591" s="259"/>
      <c r="FRA591" s="259"/>
      <c r="FRB591" s="259"/>
      <c r="FRC591" s="259"/>
      <c r="FRD591" s="259"/>
      <c r="FRE591" s="259"/>
      <c r="FRF591" s="259" t="s">
        <v>271</v>
      </c>
      <c r="FRG591" s="259"/>
      <c r="FRH591" s="259"/>
      <c r="FRI591" s="259"/>
      <c r="FRJ591" s="259"/>
      <c r="FRK591" s="259"/>
      <c r="FRL591" s="259"/>
      <c r="FRM591" s="259"/>
      <c r="FRN591" s="259" t="s">
        <v>271</v>
      </c>
      <c r="FRO591" s="259"/>
      <c r="FRP591" s="259"/>
      <c r="FRQ591" s="259"/>
      <c r="FRR591" s="259"/>
      <c r="FRS591" s="259"/>
      <c r="FRT591" s="259"/>
      <c r="FRU591" s="259"/>
      <c r="FRV591" s="259" t="s">
        <v>271</v>
      </c>
      <c r="FRW591" s="259"/>
      <c r="FRX591" s="259"/>
      <c r="FRY591" s="259"/>
      <c r="FRZ591" s="259"/>
      <c r="FSA591" s="259"/>
      <c r="FSB591" s="259"/>
      <c r="FSC591" s="259"/>
      <c r="FSD591" s="259" t="s">
        <v>271</v>
      </c>
      <c r="FSE591" s="259"/>
      <c r="FSF591" s="259"/>
      <c r="FSG591" s="259"/>
      <c r="FSH591" s="259"/>
      <c r="FSI591" s="259"/>
      <c r="FSJ591" s="259"/>
      <c r="FSK591" s="259"/>
      <c r="FSL591" s="259" t="s">
        <v>271</v>
      </c>
      <c r="FSM591" s="259"/>
      <c r="FSN591" s="259"/>
      <c r="FSO591" s="259"/>
      <c r="FSP591" s="259"/>
      <c r="FSQ591" s="259"/>
      <c r="FSR591" s="259"/>
      <c r="FSS591" s="259"/>
      <c r="FST591" s="259" t="s">
        <v>271</v>
      </c>
      <c r="FSU591" s="259"/>
      <c r="FSV591" s="259"/>
      <c r="FSW591" s="259"/>
      <c r="FSX591" s="259"/>
      <c r="FSY591" s="259"/>
      <c r="FSZ591" s="259"/>
      <c r="FTA591" s="259"/>
      <c r="FTB591" s="259" t="s">
        <v>271</v>
      </c>
      <c r="FTC591" s="259"/>
      <c r="FTD591" s="259"/>
      <c r="FTE591" s="259"/>
      <c r="FTF591" s="259"/>
      <c r="FTG591" s="259"/>
      <c r="FTH591" s="259"/>
      <c r="FTI591" s="259"/>
      <c r="FTJ591" s="259" t="s">
        <v>271</v>
      </c>
      <c r="FTK591" s="259"/>
      <c r="FTL591" s="259"/>
      <c r="FTM591" s="259"/>
      <c r="FTN591" s="259"/>
      <c r="FTO591" s="259"/>
      <c r="FTP591" s="259"/>
      <c r="FTQ591" s="259"/>
      <c r="FTR591" s="259" t="s">
        <v>271</v>
      </c>
      <c r="FTS591" s="259"/>
      <c r="FTT591" s="259"/>
      <c r="FTU591" s="259"/>
      <c r="FTV591" s="259"/>
      <c r="FTW591" s="259"/>
      <c r="FTX591" s="259"/>
      <c r="FTY591" s="259"/>
      <c r="FTZ591" s="259" t="s">
        <v>271</v>
      </c>
      <c r="FUA591" s="259"/>
      <c r="FUB591" s="259"/>
      <c r="FUC591" s="259"/>
      <c r="FUD591" s="259"/>
      <c r="FUE591" s="259"/>
      <c r="FUF591" s="259"/>
      <c r="FUG591" s="259"/>
      <c r="FUH591" s="259" t="s">
        <v>271</v>
      </c>
      <c r="FUI591" s="259"/>
      <c r="FUJ591" s="259"/>
      <c r="FUK591" s="259"/>
      <c r="FUL591" s="259"/>
      <c r="FUM591" s="259"/>
      <c r="FUN591" s="259"/>
      <c r="FUO591" s="259"/>
      <c r="FUP591" s="259" t="s">
        <v>271</v>
      </c>
      <c r="FUQ591" s="259"/>
      <c r="FUR591" s="259"/>
      <c r="FUS591" s="259"/>
      <c r="FUT591" s="259"/>
      <c r="FUU591" s="259"/>
      <c r="FUV591" s="259"/>
      <c r="FUW591" s="259"/>
      <c r="FUX591" s="259" t="s">
        <v>271</v>
      </c>
      <c r="FUY591" s="259"/>
      <c r="FUZ591" s="259"/>
      <c r="FVA591" s="259"/>
      <c r="FVB591" s="259"/>
      <c r="FVC591" s="259"/>
      <c r="FVD591" s="259"/>
      <c r="FVE591" s="259"/>
      <c r="FVF591" s="259" t="s">
        <v>271</v>
      </c>
      <c r="FVG591" s="259"/>
      <c r="FVH591" s="259"/>
      <c r="FVI591" s="259"/>
      <c r="FVJ591" s="259"/>
      <c r="FVK591" s="259"/>
      <c r="FVL591" s="259"/>
      <c r="FVM591" s="259"/>
      <c r="FVN591" s="259" t="s">
        <v>271</v>
      </c>
      <c r="FVO591" s="259"/>
      <c r="FVP591" s="259"/>
      <c r="FVQ591" s="259"/>
      <c r="FVR591" s="259"/>
      <c r="FVS591" s="259"/>
      <c r="FVT591" s="259"/>
      <c r="FVU591" s="259"/>
      <c r="FVV591" s="259" t="s">
        <v>271</v>
      </c>
      <c r="FVW591" s="259"/>
      <c r="FVX591" s="259"/>
      <c r="FVY591" s="259"/>
      <c r="FVZ591" s="259"/>
      <c r="FWA591" s="259"/>
      <c r="FWB591" s="259"/>
      <c r="FWC591" s="259"/>
      <c r="FWD591" s="259" t="s">
        <v>271</v>
      </c>
      <c r="FWE591" s="259"/>
      <c r="FWF591" s="259"/>
      <c r="FWG591" s="259"/>
      <c r="FWH591" s="259"/>
      <c r="FWI591" s="259"/>
      <c r="FWJ591" s="259"/>
      <c r="FWK591" s="259"/>
      <c r="FWL591" s="259" t="s">
        <v>271</v>
      </c>
      <c r="FWM591" s="259"/>
      <c r="FWN591" s="259"/>
      <c r="FWO591" s="259"/>
      <c r="FWP591" s="259"/>
      <c r="FWQ591" s="259"/>
      <c r="FWR591" s="259"/>
      <c r="FWS591" s="259"/>
      <c r="FWT591" s="259" t="s">
        <v>271</v>
      </c>
      <c r="FWU591" s="259"/>
      <c r="FWV591" s="259"/>
      <c r="FWW591" s="259"/>
      <c r="FWX591" s="259"/>
      <c r="FWY591" s="259"/>
      <c r="FWZ591" s="259"/>
      <c r="FXA591" s="259"/>
      <c r="FXB591" s="259" t="s">
        <v>271</v>
      </c>
      <c r="FXC591" s="259"/>
      <c r="FXD591" s="259"/>
      <c r="FXE591" s="259"/>
      <c r="FXF591" s="259"/>
      <c r="FXG591" s="259"/>
      <c r="FXH591" s="259"/>
      <c r="FXI591" s="259"/>
      <c r="FXJ591" s="259" t="s">
        <v>271</v>
      </c>
      <c r="FXK591" s="259"/>
      <c r="FXL591" s="259"/>
      <c r="FXM591" s="259"/>
      <c r="FXN591" s="259"/>
      <c r="FXO591" s="259"/>
      <c r="FXP591" s="259"/>
      <c r="FXQ591" s="259"/>
      <c r="FXR591" s="259" t="s">
        <v>271</v>
      </c>
      <c r="FXS591" s="259"/>
      <c r="FXT591" s="259"/>
      <c r="FXU591" s="259"/>
      <c r="FXV591" s="259"/>
      <c r="FXW591" s="259"/>
      <c r="FXX591" s="259"/>
      <c r="FXY591" s="259"/>
      <c r="FXZ591" s="259" t="s">
        <v>271</v>
      </c>
      <c r="FYA591" s="259"/>
      <c r="FYB591" s="259"/>
      <c r="FYC591" s="259"/>
      <c r="FYD591" s="259"/>
      <c r="FYE591" s="259"/>
      <c r="FYF591" s="259"/>
      <c r="FYG591" s="259"/>
      <c r="FYH591" s="259" t="s">
        <v>271</v>
      </c>
      <c r="FYI591" s="259"/>
      <c r="FYJ591" s="259"/>
      <c r="FYK591" s="259"/>
      <c r="FYL591" s="259"/>
      <c r="FYM591" s="259"/>
      <c r="FYN591" s="259"/>
      <c r="FYO591" s="259"/>
      <c r="FYP591" s="259" t="s">
        <v>271</v>
      </c>
      <c r="FYQ591" s="259"/>
      <c r="FYR591" s="259"/>
      <c r="FYS591" s="259"/>
      <c r="FYT591" s="259"/>
      <c r="FYU591" s="259"/>
      <c r="FYV591" s="259"/>
      <c r="FYW591" s="259"/>
      <c r="FYX591" s="259" t="s">
        <v>271</v>
      </c>
      <c r="FYY591" s="259"/>
      <c r="FYZ591" s="259"/>
      <c r="FZA591" s="259"/>
      <c r="FZB591" s="259"/>
      <c r="FZC591" s="259"/>
      <c r="FZD591" s="259"/>
      <c r="FZE591" s="259"/>
      <c r="FZF591" s="259" t="s">
        <v>271</v>
      </c>
      <c r="FZG591" s="259"/>
      <c r="FZH591" s="259"/>
      <c r="FZI591" s="259"/>
      <c r="FZJ591" s="259"/>
      <c r="FZK591" s="259"/>
      <c r="FZL591" s="259"/>
      <c r="FZM591" s="259"/>
      <c r="FZN591" s="259" t="s">
        <v>271</v>
      </c>
      <c r="FZO591" s="259"/>
      <c r="FZP591" s="259"/>
      <c r="FZQ591" s="259"/>
      <c r="FZR591" s="259"/>
      <c r="FZS591" s="259"/>
      <c r="FZT591" s="259"/>
      <c r="FZU591" s="259"/>
      <c r="FZV591" s="259" t="s">
        <v>271</v>
      </c>
      <c r="FZW591" s="259"/>
      <c r="FZX591" s="259"/>
      <c r="FZY591" s="259"/>
      <c r="FZZ591" s="259"/>
      <c r="GAA591" s="259"/>
      <c r="GAB591" s="259"/>
      <c r="GAC591" s="259"/>
      <c r="GAD591" s="259" t="s">
        <v>271</v>
      </c>
      <c r="GAE591" s="259"/>
      <c r="GAF591" s="259"/>
      <c r="GAG591" s="259"/>
      <c r="GAH591" s="259"/>
      <c r="GAI591" s="259"/>
      <c r="GAJ591" s="259"/>
      <c r="GAK591" s="259"/>
      <c r="GAL591" s="259" t="s">
        <v>271</v>
      </c>
      <c r="GAM591" s="259"/>
      <c r="GAN591" s="259"/>
      <c r="GAO591" s="259"/>
      <c r="GAP591" s="259"/>
      <c r="GAQ591" s="259"/>
      <c r="GAR591" s="259"/>
      <c r="GAS591" s="259"/>
      <c r="GAT591" s="259" t="s">
        <v>271</v>
      </c>
      <c r="GAU591" s="259"/>
      <c r="GAV591" s="259"/>
      <c r="GAW591" s="259"/>
      <c r="GAX591" s="259"/>
      <c r="GAY591" s="259"/>
      <c r="GAZ591" s="259"/>
      <c r="GBA591" s="259"/>
      <c r="GBB591" s="259" t="s">
        <v>271</v>
      </c>
      <c r="GBC591" s="259"/>
      <c r="GBD591" s="259"/>
      <c r="GBE591" s="259"/>
      <c r="GBF591" s="259"/>
      <c r="GBG591" s="259"/>
      <c r="GBH591" s="259"/>
      <c r="GBI591" s="259"/>
      <c r="GBJ591" s="259" t="s">
        <v>271</v>
      </c>
      <c r="GBK591" s="259"/>
      <c r="GBL591" s="259"/>
      <c r="GBM591" s="259"/>
      <c r="GBN591" s="259"/>
      <c r="GBO591" s="259"/>
      <c r="GBP591" s="259"/>
      <c r="GBQ591" s="259"/>
      <c r="GBR591" s="259" t="s">
        <v>271</v>
      </c>
      <c r="GBS591" s="259"/>
      <c r="GBT591" s="259"/>
      <c r="GBU591" s="259"/>
      <c r="GBV591" s="259"/>
      <c r="GBW591" s="259"/>
      <c r="GBX591" s="259"/>
      <c r="GBY591" s="259"/>
      <c r="GBZ591" s="259" t="s">
        <v>271</v>
      </c>
      <c r="GCA591" s="259"/>
      <c r="GCB591" s="259"/>
      <c r="GCC591" s="259"/>
      <c r="GCD591" s="259"/>
      <c r="GCE591" s="259"/>
      <c r="GCF591" s="259"/>
      <c r="GCG591" s="259"/>
      <c r="GCH591" s="259" t="s">
        <v>271</v>
      </c>
      <c r="GCI591" s="259"/>
      <c r="GCJ591" s="259"/>
      <c r="GCK591" s="259"/>
      <c r="GCL591" s="259"/>
      <c r="GCM591" s="259"/>
      <c r="GCN591" s="259"/>
      <c r="GCO591" s="259"/>
      <c r="GCP591" s="259" t="s">
        <v>271</v>
      </c>
      <c r="GCQ591" s="259"/>
      <c r="GCR591" s="259"/>
      <c r="GCS591" s="259"/>
      <c r="GCT591" s="259"/>
      <c r="GCU591" s="259"/>
      <c r="GCV591" s="259"/>
      <c r="GCW591" s="259"/>
      <c r="GCX591" s="259" t="s">
        <v>271</v>
      </c>
      <c r="GCY591" s="259"/>
      <c r="GCZ591" s="259"/>
      <c r="GDA591" s="259"/>
      <c r="GDB591" s="259"/>
      <c r="GDC591" s="259"/>
      <c r="GDD591" s="259"/>
      <c r="GDE591" s="259"/>
      <c r="GDF591" s="259" t="s">
        <v>271</v>
      </c>
      <c r="GDG591" s="259"/>
      <c r="GDH591" s="259"/>
      <c r="GDI591" s="259"/>
      <c r="GDJ591" s="259"/>
      <c r="GDK591" s="259"/>
      <c r="GDL591" s="259"/>
      <c r="GDM591" s="259"/>
      <c r="GDN591" s="259" t="s">
        <v>271</v>
      </c>
      <c r="GDO591" s="259"/>
      <c r="GDP591" s="259"/>
      <c r="GDQ591" s="259"/>
      <c r="GDR591" s="259"/>
      <c r="GDS591" s="259"/>
      <c r="GDT591" s="259"/>
      <c r="GDU591" s="259"/>
      <c r="GDV591" s="259" t="s">
        <v>271</v>
      </c>
      <c r="GDW591" s="259"/>
      <c r="GDX591" s="259"/>
      <c r="GDY591" s="259"/>
      <c r="GDZ591" s="259"/>
      <c r="GEA591" s="259"/>
      <c r="GEB591" s="259"/>
      <c r="GEC591" s="259"/>
      <c r="GED591" s="259" t="s">
        <v>271</v>
      </c>
      <c r="GEE591" s="259"/>
      <c r="GEF591" s="259"/>
      <c r="GEG591" s="259"/>
      <c r="GEH591" s="259"/>
      <c r="GEI591" s="259"/>
      <c r="GEJ591" s="259"/>
      <c r="GEK591" s="259"/>
      <c r="GEL591" s="259" t="s">
        <v>271</v>
      </c>
      <c r="GEM591" s="259"/>
      <c r="GEN591" s="259"/>
      <c r="GEO591" s="259"/>
      <c r="GEP591" s="259"/>
      <c r="GEQ591" s="259"/>
      <c r="GER591" s="259"/>
      <c r="GES591" s="259"/>
      <c r="GET591" s="259" t="s">
        <v>271</v>
      </c>
      <c r="GEU591" s="259"/>
      <c r="GEV591" s="259"/>
      <c r="GEW591" s="259"/>
      <c r="GEX591" s="259"/>
      <c r="GEY591" s="259"/>
      <c r="GEZ591" s="259"/>
      <c r="GFA591" s="259"/>
      <c r="GFB591" s="259" t="s">
        <v>271</v>
      </c>
      <c r="GFC591" s="259"/>
      <c r="GFD591" s="259"/>
      <c r="GFE591" s="259"/>
      <c r="GFF591" s="259"/>
      <c r="GFG591" s="259"/>
      <c r="GFH591" s="259"/>
      <c r="GFI591" s="259"/>
      <c r="GFJ591" s="259" t="s">
        <v>271</v>
      </c>
      <c r="GFK591" s="259"/>
      <c r="GFL591" s="259"/>
      <c r="GFM591" s="259"/>
      <c r="GFN591" s="259"/>
      <c r="GFO591" s="259"/>
      <c r="GFP591" s="259"/>
      <c r="GFQ591" s="259"/>
      <c r="GFR591" s="259" t="s">
        <v>271</v>
      </c>
      <c r="GFS591" s="259"/>
      <c r="GFT591" s="259"/>
      <c r="GFU591" s="259"/>
      <c r="GFV591" s="259"/>
      <c r="GFW591" s="259"/>
      <c r="GFX591" s="259"/>
      <c r="GFY591" s="259"/>
      <c r="GFZ591" s="259" t="s">
        <v>271</v>
      </c>
      <c r="GGA591" s="259"/>
      <c r="GGB591" s="259"/>
      <c r="GGC591" s="259"/>
      <c r="GGD591" s="259"/>
      <c r="GGE591" s="259"/>
      <c r="GGF591" s="259"/>
      <c r="GGG591" s="259"/>
      <c r="GGH591" s="259" t="s">
        <v>271</v>
      </c>
      <c r="GGI591" s="259"/>
      <c r="GGJ591" s="259"/>
      <c r="GGK591" s="259"/>
      <c r="GGL591" s="259"/>
      <c r="GGM591" s="259"/>
      <c r="GGN591" s="259"/>
      <c r="GGO591" s="259"/>
      <c r="GGP591" s="259" t="s">
        <v>271</v>
      </c>
      <c r="GGQ591" s="259"/>
      <c r="GGR591" s="259"/>
      <c r="GGS591" s="259"/>
      <c r="GGT591" s="259"/>
      <c r="GGU591" s="259"/>
      <c r="GGV591" s="259"/>
      <c r="GGW591" s="259"/>
      <c r="GGX591" s="259" t="s">
        <v>271</v>
      </c>
      <c r="GGY591" s="259"/>
      <c r="GGZ591" s="259"/>
      <c r="GHA591" s="259"/>
      <c r="GHB591" s="259"/>
      <c r="GHC591" s="259"/>
      <c r="GHD591" s="259"/>
      <c r="GHE591" s="259"/>
      <c r="GHF591" s="259" t="s">
        <v>271</v>
      </c>
      <c r="GHG591" s="259"/>
      <c r="GHH591" s="259"/>
      <c r="GHI591" s="259"/>
      <c r="GHJ591" s="259"/>
      <c r="GHK591" s="259"/>
      <c r="GHL591" s="259"/>
      <c r="GHM591" s="259"/>
      <c r="GHN591" s="259" t="s">
        <v>271</v>
      </c>
      <c r="GHO591" s="259"/>
      <c r="GHP591" s="259"/>
      <c r="GHQ591" s="259"/>
      <c r="GHR591" s="259"/>
      <c r="GHS591" s="259"/>
      <c r="GHT591" s="259"/>
      <c r="GHU591" s="259"/>
      <c r="GHV591" s="259" t="s">
        <v>271</v>
      </c>
      <c r="GHW591" s="259"/>
      <c r="GHX591" s="259"/>
      <c r="GHY591" s="259"/>
      <c r="GHZ591" s="259"/>
      <c r="GIA591" s="259"/>
      <c r="GIB591" s="259"/>
      <c r="GIC591" s="259"/>
      <c r="GID591" s="259" t="s">
        <v>271</v>
      </c>
      <c r="GIE591" s="259"/>
      <c r="GIF591" s="259"/>
      <c r="GIG591" s="259"/>
      <c r="GIH591" s="259"/>
      <c r="GII591" s="259"/>
      <c r="GIJ591" s="259"/>
      <c r="GIK591" s="259"/>
      <c r="GIL591" s="259" t="s">
        <v>271</v>
      </c>
      <c r="GIM591" s="259"/>
      <c r="GIN591" s="259"/>
      <c r="GIO591" s="259"/>
      <c r="GIP591" s="259"/>
      <c r="GIQ591" s="259"/>
      <c r="GIR591" s="259"/>
      <c r="GIS591" s="259"/>
      <c r="GIT591" s="259" t="s">
        <v>271</v>
      </c>
      <c r="GIU591" s="259"/>
      <c r="GIV591" s="259"/>
      <c r="GIW591" s="259"/>
      <c r="GIX591" s="259"/>
      <c r="GIY591" s="259"/>
      <c r="GIZ591" s="259"/>
      <c r="GJA591" s="259"/>
      <c r="GJB591" s="259" t="s">
        <v>271</v>
      </c>
      <c r="GJC591" s="259"/>
      <c r="GJD591" s="259"/>
      <c r="GJE591" s="259"/>
      <c r="GJF591" s="259"/>
      <c r="GJG591" s="259"/>
      <c r="GJH591" s="259"/>
      <c r="GJI591" s="259"/>
      <c r="GJJ591" s="259" t="s">
        <v>271</v>
      </c>
      <c r="GJK591" s="259"/>
      <c r="GJL591" s="259"/>
      <c r="GJM591" s="259"/>
      <c r="GJN591" s="259"/>
      <c r="GJO591" s="259"/>
      <c r="GJP591" s="259"/>
      <c r="GJQ591" s="259"/>
      <c r="GJR591" s="259" t="s">
        <v>271</v>
      </c>
      <c r="GJS591" s="259"/>
      <c r="GJT591" s="259"/>
      <c r="GJU591" s="259"/>
      <c r="GJV591" s="259"/>
      <c r="GJW591" s="259"/>
      <c r="GJX591" s="259"/>
      <c r="GJY591" s="259"/>
      <c r="GJZ591" s="259" t="s">
        <v>271</v>
      </c>
      <c r="GKA591" s="259"/>
      <c r="GKB591" s="259"/>
      <c r="GKC591" s="259"/>
      <c r="GKD591" s="259"/>
      <c r="GKE591" s="259"/>
      <c r="GKF591" s="259"/>
      <c r="GKG591" s="259"/>
      <c r="GKH591" s="259" t="s">
        <v>271</v>
      </c>
      <c r="GKI591" s="259"/>
      <c r="GKJ591" s="259"/>
      <c r="GKK591" s="259"/>
      <c r="GKL591" s="259"/>
      <c r="GKM591" s="259"/>
      <c r="GKN591" s="259"/>
      <c r="GKO591" s="259"/>
      <c r="GKP591" s="259" t="s">
        <v>271</v>
      </c>
      <c r="GKQ591" s="259"/>
      <c r="GKR591" s="259"/>
      <c r="GKS591" s="259"/>
      <c r="GKT591" s="259"/>
      <c r="GKU591" s="259"/>
      <c r="GKV591" s="259"/>
      <c r="GKW591" s="259"/>
      <c r="GKX591" s="259" t="s">
        <v>271</v>
      </c>
      <c r="GKY591" s="259"/>
      <c r="GKZ591" s="259"/>
      <c r="GLA591" s="259"/>
      <c r="GLB591" s="259"/>
      <c r="GLC591" s="259"/>
      <c r="GLD591" s="259"/>
      <c r="GLE591" s="259"/>
      <c r="GLF591" s="259" t="s">
        <v>271</v>
      </c>
      <c r="GLG591" s="259"/>
      <c r="GLH591" s="259"/>
      <c r="GLI591" s="259"/>
      <c r="GLJ591" s="259"/>
      <c r="GLK591" s="259"/>
      <c r="GLL591" s="259"/>
      <c r="GLM591" s="259"/>
      <c r="GLN591" s="259" t="s">
        <v>271</v>
      </c>
      <c r="GLO591" s="259"/>
      <c r="GLP591" s="259"/>
      <c r="GLQ591" s="259"/>
      <c r="GLR591" s="259"/>
      <c r="GLS591" s="259"/>
      <c r="GLT591" s="259"/>
      <c r="GLU591" s="259"/>
      <c r="GLV591" s="259" t="s">
        <v>271</v>
      </c>
      <c r="GLW591" s="259"/>
      <c r="GLX591" s="259"/>
      <c r="GLY591" s="259"/>
      <c r="GLZ591" s="259"/>
      <c r="GMA591" s="259"/>
      <c r="GMB591" s="259"/>
      <c r="GMC591" s="259"/>
      <c r="GMD591" s="259" t="s">
        <v>271</v>
      </c>
      <c r="GME591" s="259"/>
      <c r="GMF591" s="259"/>
      <c r="GMG591" s="259"/>
      <c r="GMH591" s="259"/>
      <c r="GMI591" s="259"/>
      <c r="GMJ591" s="259"/>
      <c r="GMK591" s="259"/>
      <c r="GML591" s="259" t="s">
        <v>271</v>
      </c>
      <c r="GMM591" s="259"/>
      <c r="GMN591" s="259"/>
      <c r="GMO591" s="259"/>
      <c r="GMP591" s="259"/>
      <c r="GMQ591" s="259"/>
      <c r="GMR591" s="259"/>
      <c r="GMS591" s="259"/>
      <c r="GMT591" s="259" t="s">
        <v>271</v>
      </c>
      <c r="GMU591" s="259"/>
      <c r="GMV591" s="259"/>
      <c r="GMW591" s="259"/>
      <c r="GMX591" s="259"/>
      <c r="GMY591" s="259"/>
      <c r="GMZ591" s="259"/>
      <c r="GNA591" s="259"/>
      <c r="GNB591" s="259" t="s">
        <v>271</v>
      </c>
      <c r="GNC591" s="259"/>
      <c r="GND591" s="259"/>
      <c r="GNE591" s="259"/>
      <c r="GNF591" s="259"/>
      <c r="GNG591" s="259"/>
      <c r="GNH591" s="259"/>
      <c r="GNI591" s="259"/>
      <c r="GNJ591" s="259" t="s">
        <v>271</v>
      </c>
      <c r="GNK591" s="259"/>
      <c r="GNL591" s="259"/>
      <c r="GNM591" s="259"/>
      <c r="GNN591" s="259"/>
      <c r="GNO591" s="259"/>
      <c r="GNP591" s="259"/>
      <c r="GNQ591" s="259"/>
      <c r="GNR591" s="259" t="s">
        <v>271</v>
      </c>
      <c r="GNS591" s="259"/>
      <c r="GNT591" s="259"/>
      <c r="GNU591" s="259"/>
      <c r="GNV591" s="259"/>
      <c r="GNW591" s="259"/>
      <c r="GNX591" s="259"/>
      <c r="GNY591" s="259"/>
      <c r="GNZ591" s="259" t="s">
        <v>271</v>
      </c>
      <c r="GOA591" s="259"/>
      <c r="GOB591" s="259"/>
      <c r="GOC591" s="259"/>
      <c r="GOD591" s="259"/>
      <c r="GOE591" s="259"/>
      <c r="GOF591" s="259"/>
      <c r="GOG591" s="259"/>
      <c r="GOH591" s="259" t="s">
        <v>271</v>
      </c>
      <c r="GOI591" s="259"/>
      <c r="GOJ591" s="259"/>
      <c r="GOK591" s="259"/>
      <c r="GOL591" s="259"/>
      <c r="GOM591" s="259"/>
      <c r="GON591" s="259"/>
      <c r="GOO591" s="259"/>
      <c r="GOP591" s="259" t="s">
        <v>271</v>
      </c>
      <c r="GOQ591" s="259"/>
      <c r="GOR591" s="259"/>
      <c r="GOS591" s="259"/>
      <c r="GOT591" s="259"/>
      <c r="GOU591" s="259"/>
      <c r="GOV591" s="259"/>
      <c r="GOW591" s="259"/>
      <c r="GOX591" s="259" t="s">
        <v>271</v>
      </c>
      <c r="GOY591" s="259"/>
      <c r="GOZ591" s="259"/>
      <c r="GPA591" s="259"/>
      <c r="GPB591" s="259"/>
      <c r="GPC591" s="259"/>
      <c r="GPD591" s="259"/>
      <c r="GPE591" s="259"/>
      <c r="GPF591" s="259" t="s">
        <v>271</v>
      </c>
      <c r="GPG591" s="259"/>
      <c r="GPH591" s="259"/>
      <c r="GPI591" s="259"/>
      <c r="GPJ591" s="259"/>
      <c r="GPK591" s="259"/>
      <c r="GPL591" s="259"/>
      <c r="GPM591" s="259"/>
      <c r="GPN591" s="259" t="s">
        <v>271</v>
      </c>
      <c r="GPO591" s="259"/>
      <c r="GPP591" s="259"/>
      <c r="GPQ591" s="259"/>
      <c r="GPR591" s="259"/>
      <c r="GPS591" s="259"/>
      <c r="GPT591" s="259"/>
      <c r="GPU591" s="259"/>
      <c r="GPV591" s="259" t="s">
        <v>271</v>
      </c>
      <c r="GPW591" s="259"/>
      <c r="GPX591" s="259"/>
      <c r="GPY591" s="259"/>
      <c r="GPZ591" s="259"/>
      <c r="GQA591" s="259"/>
      <c r="GQB591" s="259"/>
      <c r="GQC591" s="259"/>
      <c r="GQD591" s="259" t="s">
        <v>271</v>
      </c>
      <c r="GQE591" s="259"/>
      <c r="GQF591" s="259"/>
      <c r="GQG591" s="259"/>
      <c r="GQH591" s="259"/>
      <c r="GQI591" s="259"/>
      <c r="GQJ591" s="259"/>
      <c r="GQK591" s="259"/>
      <c r="GQL591" s="259" t="s">
        <v>271</v>
      </c>
      <c r="GQM591" s="259"/>
      <c r="GQN591" s="259"/>
      <c r="GQO591" s="259"/>
      <c r="GQP591" s="259"/>
      <c r="GQQ591" s="259"/>
      <c r="GQR591" s="259"/>
      <c r="GQS591" s="259"/>
      <c r="GQT591" s="259" t="s">
        <v>271</v>
      </c>
      <c r="GQU591" s="259"/>
      <c r="GQV591" s="259"/>
      <c r="GQW591" s="259"/>
      <c r="GQX591" s="259"/>
      <c r="GQY591" s="259"/>
      <c r="GQZ591" s="259"/>
      <c r="GRA591" s="259"/>
      <c r="GRB591" s="259" t="s">
        <v>271</v>
      </c>
      <c r="GRC591" s="259"/>
      <c r="GRD591" s="259"/>
      <c r="GRE591" s="259"/>
      <c r="GRF591" s="259"/>
      <c r="GRG591" s="259"/>
      <c r="GRH591" s="259"/>
      <c r="GRI591" s="259"/>
      <c r="GRJ591" s="259" t="s">
        <v>271</v>
      </c>
      <c r="GRK591" s="259"/>
      <c r="GRL591" s="259"/>
      <c r="GRM591" s="259"/>
      <c r="GRN591" s="259"/>
      <c r="GRO591" s="259"/>
      <c r="GRP591" s="259"/>
      <c r="GRQ591" s="259"/>
      <c r="GRR591" s="259" t="s">
        <v>271</v>
      </c>
      <c r="GRS591" s="259"/>
      <c r="GRT591" s="259"/>
      <c r="GRU591" s="259"/>
      <c r="GRV591" s="259"/>
      <c r="GRW591" s="259"/>
      <c r="GRX591" s="259"/>
      <c r="GRY591" s="259"/>
      <c r="GRZ591" s="259" t="s">
        <v>271</v>
      </c>
      <c r="GSA591" s="259"/>
      <c r="GSB591" s="259"/>
      <c r="GSC591" s="259"/>
      <c r="GSD591" s="259"/>
      <c r="GSE591" s="259"/>
      <c r="GSF591" s="259"/>
      <c r="GSG591" s="259"/>
      <c r="GSH591" s="259" t="s">
        <v>271</v>
      </c>
      <c r="GSI591" s="259"/>
      <c r="GSJ591" s="259"/>
      <c r="GSK591" s="259"/>
      <c r="GSL591" s="259"/>
      <c r="GSM591" s="259"/>
      <c r="GSN591" s="259"/>
      <c r="GSO591" s="259"/>
      <c r="GSP591" s="259" t="s">
        <v>271</v>
      </c>
      <c r="GSQ591" s="259"/>
      <c r="GSR591" s="259"/>
      <c r="GSS591" s="259"/>
      <c r="GST591" s="259"/>
      <c r="GSU591" s="259"/>
      <c r="GSV591" s="259"/>
      <c r="GSW591" s="259"/>
      <c r="GSX591" s="259" t="s">
        <v>271</v>
      </c>
      <c r="GSY591" s="259"/>
      <c r="GSZ591" s="259"/>
      <c r="GTA591" s="259"/>
      <c r="GTB591" s="259"/>
      <c r="GTC591" s="259"/>
      <c r="GTD591" s="259"/>
      <c r="GTE591" s="259"/>
      <c r="GTF591" s="259" t="s">
        <v>271</v>
      </c>
      <c r="GTG591" s="259"/>
      <c r="GTH591" s="259"/>
      <c r="GTI591" s="259"/>
      <c r="GTJ591" s="259"/>
      <c r="GTK591" s="259"/>
      <c r="GTL591" s="259"/>
      <c r="GTM591" s="259"/>
      <c r="GTN591" s="259" t="s">
        <v>271</v>
      </c>
      <c r="GTO591" s="259"/>
      <c r="GTP591" s="259"/>
      <c r="GTQ591" s="259"/>
      <c r="GTR591" s="259"/>
      <c r="GTS591" s="259"/>
      <c r="GTT591" s="259"/>
      <c r="GTU591" s="259"/>
      <c r="GTV591" s="259" t="s">
        <v>271</v>
      </c>
      <c r="GTW591" s="259"/>
      <c r="GTX591" s="259"/>
      <c r="GTY591" s="259"/>
      <c r="GTZ591" s="259"/>
      <c r="GUA591" s="259"/>
      <c r="GUB591" s="259"/>
      <c r="GUC591" s="259"/>
      <c r="GUD591" s="259" t="s">
        <v>271</v>
      </c>
      <c r="GUE591" s="259"/>
      <c r="GUF591" s="259"/>
      <c r="GUG591" s="259"/>
      <c r="GUH591" s="259"/>
      <c r="GUI591" s="259"/>
      <c r="GUJ591" s="259"/>
      <c r="GUK591" s="259"/>
      <c r="GUL591" s="259" t="s">
        <v>271</v>
      </c>
      <c r="GUM591" s="259"/>
      <c r="GUN591" s="259"/>
      <c r="GUO591" s="259"/>
      <c r="GUP591" s="259"/>
      <c r="GUQ591" s="259"/>
      <c r="GUR591" s="259"/>
      <c r="GUS591" s="259"/>
      <c r="GUT591" s="259" t="s">
        <v>271</v>
      </c>
      <c r="GUU591" s="259"/>
      <c r="GUV591" s="259"/>
      <c r="GUW591" s="259"/>
      <c r="GUX591" s="259"/>
      <c r="GUY591" s="259"/>
      <c r="GUZ591" s="259"/>
      <c r="GVA591" s="259"/>
      <c r="GVB591" s="259" t="s">
        <v>271</v>
      </c>
      <c r="GVC591" s="259"/>
      <c r="GVD591" s="259"/>
      <c r="GVE591" s="259"/>
      <c r="GVF591" s="259"/>
      <c r="GVG591" s="259"/>
      <c r="GVH591" s="259"/>
      <c r="GVI591" s="259"/>
      <c r="GVJ591" s="259" t="s">
        <v>271</v>
      </c>
      <c r="GVK591" s="259"/>
      <c r="GVL591" s="259"/>
      <c r="GVM591" s="259"/>
      <c r="GVN591" s="259"/>
      <c r="GVO591" s="259"/>
      <c r="GVP591" s="259"/>
      <c r="GVQ591" s="259"/>
      <c r="GVR591" s="259" t="s">
        <v>271</v>
      </c>
      <c r="GVS591" s="259"/>
      <c r="GVT591" s="259"/>
      <c r="GVU591" s="259"/>
      <c r="GVV591" s="259"/>
      <c r="GVW591" s="259"/>
      <c r="GVX591" s="259"/>
      <c r="GVY591" s="259"/>
      <c r="GVZ591" s="259" t="s">
        <v>271</v>
      </c>
      <c r="GWA591" s="259"/>
      <c r="GWB591" s="259"/>
      <c r="GWC591" s="259"/>
      <c r="GWD591" s="259"/>
      <c r="GWE591" s="259"/>
      <c r="GWF591" s="259"/>
      <c r="GWG591" s="259"/>
      <c r="GWH591" s="259" t="s">
        <v>271</v>
      </c>
      <c r="GWI591" s="259"/>
      <c r="GWJ591" s="259"/>
      <c r="GWK591" s="259"/>
      <c r="GWL591" s="259"/>
      <c r="GWM591" s="259"/>
      <c r="GWN591" s="259"/>
      <c r="GWO591" s="259"/>
      <c r="GWP591" s="259" t="s">
        <v>271</v>
      </c>
      <c r="GWQ591" s="259"/>
      <c r="GWR591" s="259"/>
      <c r="GWS591" s="259"/>
      <c r="GWT591" s="259"/>
      <c r="GWU591" s="259"/>
      <c r="GWV591" s="259"/>
      <c r="GWW591" s="259"/>
      <c r="GWX591" s="259" t="s">
        <v>271</v>
      </c>
      <c r="GWY591" s="259"/>
      <c r="GWZ591" s="259"/>
      <c r="GXA591" s="259"/>
      <c r="GXB591" s="259"/>
      <c r="GXC591" s="259"/>
      <c r="GXD591" s="259"/>
      <c r="GXE591" s="259"/>
      <c r="GXF591" s="259" t="s">
        <v>271</v>
      </c>
      <c r="GXG591" s="259"/>
      <c r="GXH591" s="259"/>
      <c r="GXI591" s="259"/>
      <c r="GXJ591" s="259"/>
      <c r="GXK591" s="259"/>
      <c r="GXL591" s="259"/>
      <c r="GXM591" s="259"/>
      <c r="GXN591" s="259" t="s">
        <v>271</v>
      </c>
      <c r="GXO591" s="259"/>
      <c r="GXP591" s="259"/>
      <c r="GXQ591" s="259"/>
      <c r="GXR591" s="259"/>
      <c r="GXS591" s="259"/>
      <c r="GXT591" s="259"/>
      <c r="GXU591" s="259"/>
      <c r="GXV591" s="259" t="s">
        <v>271</v>
      </c>
      <c r="GXW591" s="259"/>
      <c r="GXX591" s="259"/>
      <c r="GXY591" s="259"/>
      <c r="GXZ591" s="259"/>
      <c r="GYA591" s="259"/>
      <c r="GYB591" s="259"/>
      <c r="GYC591" s="259"/>
      <c r="GYD591" s="259" t="s">
        <v>271</v>
      </c>
      <c r="GYE591" s="259"/>
      <c r="GYF591" s="259"/>
      <c r="GYG591" s="259"/>
      <c r="GYH591" s="259"/>
      <c r="GYI591" s="259"/>
      <c r="GYJ591" s="259"/>
      <c r="GYK591" s="259"/>
      <c r="GYL591" s="259" t="s">
        <v>271</v>
      </c>
      <c r="GYM591" s="259"/>
      <c r="GYN591" s="259"/>
      <c r="GYO591" s="259"/>
      <c r="GYP591" s="259"/>
      <c r="GYQ591" s="259"/>
      <c r="GYR591" s="259"/>
      <c r="GYS591" s="259"/>
      <c r="GYT591" s="259" t="s">
        <v>271</v>
      </c>
      <c r="GYU591" s="259"/>
      <c r="GYV591" s="259"/>
      <c r="GYW591" s="259"/>
      <c r="GYX591" s="259"/>
      <c r="GYY591" s="259"/>
      <c r="GYZ591" s="259"/>
      <c r="GZA591" s="259"/>
      <c r="GZB591" s="259" t="s">
        <v>271</v>
      </c>
      <c r="GZC591" s="259"/>
      <c r="GZD591" s="259"/>
      <c r="GZE591" s="259"/>
      <c r="GZF591" s="259"/>
      <c r="GZG591" s="259"/>
      <c r="GZH591" s="259"/>
      <c r="GZI591" s="259"/>
      <c r="GZJ591" s="259" t="s">
        <v>271</v>
      </c>
      <c r="GZK591" s="259"/>
      <c r="GZL591" s="259"/>
      <c r="GZM591" s="259"/>
      <c r="GZN591" s="259"/>
      <c r="GZO591" s="259"/>
      <c r="GZP591" s="259"/>
      <c r="GZQ591" s="259"/>
      <c r="GZR591" s="259" t="s">
        <v>271</v>
      </c>
      <c r="GZS591" s="259"/>
      <c r="GZT591" s="259"/>
      <c r="GZU591" s="259"/>
      <c r="GZV591" s="259"/>
      <c r="GZW591" s="259"/>
      <c r="GZX591" s="259"/>
      <c r="GZY591" s="259"/>
      <c r="GZZ591" s="259" t="s">
        <v>271</v>
      </c>
      <c r="HAA591" s="259"/>
      <c r="HAB591" s="259"/>
      <c r="HAC591" s="259"/>
      <c r="HAD591" s="259"/>
      <c r="HAE591" s="259"/>
      <c r="HAF591" s="259"/>
      <c r="HAG591" s="259"/>
      <c r="HAH591" s="259" t="s">
        <v>271</v>
      </c>
      <c r="HAI591" s="259"/>
      <c r="HAJ591" s="259"/>
      <c r="HAK591" s="259"/>
      <c r="HAL591" s="259"/>
      <c r="HAM591" s="259"/>
      <c r="HAN591" s="259"/>
      <c r="HAO591" s="259"/>
      <c r="HAP591" s="259" t="s">
        <v>271</v>
      </c>
      <c r="HAQ591" s="259"/>
      <c r="HAR591" s="259"/>
      <c r="HAS591" s="259"/>
      <c r="HAT591" s="259"/>
      <c r="HAU591" s="259"/>
      <c r="HAV591" s="259"/>
      <c r="HAW591" s="259"/>
      <c r="HAX591" s="259" t="s">
        <v>271</v>
      </c>
      <c r="HAY591" s="259"/>
      <c r="HAZ591" s="259"/>
      <c r="HBA591" s="259"/>
      <c r="HBB591" s="259"/>
      <c r="HBC591" s="259"/>
      <c r="HBD591" s="259"/>
      <c r="HBE591" s="259"/>
      <c r="HBF591" s="259" t="s">
        <v>271</v>
      </c>
      <c r="HBG591" s="259"/>
      <c r="HBH591" s="259"/>
      <c r="HBI591" s="259"/>
      <c r="HBJ591" s="259"/>
      <c r="HBK591" s="259"/>
      <c r="HBL591" s="259"/>
      <c r="HBM591" s="259"/>
      <c r="HBN591" s="259" t="s">
        <v>271</v>
      </c>
      <c r="HBO591" s="259"/>
      <c r="HBP591" s="259"/>
      <c r="HBQ591" s="259"/>
      <c r="HBR591" s="259"/>
      <c r="HBS591" s="259"/>
      <c r="HBT591" s="259"/>
      <c r="HBU591" s="259"/>
      <c r="HBV591" s="259" t="s">
        <v>271</v>
      </c>
      <c r="HBW591" s="259"/>
      <c r="HBX591" s="259"/>
      <c r="HBY591" s="259"/>
      <c r="HBZ591" s="259"/>
      <c r="HCA591" s="259"/>
      <c r="HCB591" s="259"/>
      <c r="HCC591" s="259"/>
      <c r="HCD591" s="259" t="s">
        <v>271</v>
      </c>
      <c r="HCE591" s="259"/>
      <c r="HCF591" s="259"/>
      <c r="HCG591" s="259"/>
      <c r="HCH591" s="259"/>
      <c r="HCI591" s="259"/>
      <c r="HCJ591" s="259"/>
      <c r="HCK591" s="259"/>
      <c r="HCL591" s="259" t="s">
        <v>271</v>
      </c>
      <c r="HCM591" s="259"/>
      <c r="HCN591" s="259"/>
      <c r="HCO591" s="259"/>
      <c r="HCP591" s="259"/>
      <c r="HCQ591" s="259"/>
      <c r="HCR591" s="259"/>
      <c r="HCS591" s="259"/>
      <c r="HCT591" s="259" t="s">
        <v>271</v>
      </c>
      <c r="HCU591" s="259"/>
      <c r="HCV591" s="259"/>
      <c r="HCW591" s="259"/>
      <c r="HCX591" s="259"/>
      <c r="HCY591" s="259"/>
      <c r="HCZ591" s="259"/>
      <c r="HDA591" s="259"/>
      <c r="HDB591" s="259" t="s">
        <v>271</v>
      </c>
      <c r="HDC591" s="259"/>
      <c r="HDD591" s="259"/>
      <c r="HDE591" s="259"/>
      <c r="HDF591" s="259"/>
      <c r="HDG591" s="259"/>
      <c r="HDH591" s="259"/>
      <c r="HDI591" s="259"/>
      <c r="HDJ591" s="259" t="s">
        <v>271</v>
      </c>
      <c r="HDK591" s="259"/>
      <c r="HDL591" s="259"/>
      <c r="HDM591" s="259"/>
      <c r="HDN591" s="259"/>
      <c r="HDO591" s="259"/>
      <c r="HDP591" s="259"/>
      <c r="HDQ591" s="259"/>
      <c r="HDR591" s="259" t="s">
        <v>271</v>
      </c>
      <c r="HDS591" s="259"/>
      <c r="HDT591" s="259"/>
      <c r="HDU591" s="259"/>
      <c r="HDV591" s="259"/>
      <c r="HDW591" s="259"/>
      <c r="HDX591" s="259"/>
      <c r="HDY591" s="259"/>
      <c r="HDZ591" s="259" t="s">
        <v>271</v>
      </c>
      <c r="HEA591" s="259"/>
      <c r="HEB591" s="259"/>
      <c r="HEC591" s="259"/>
      <c r="HED591" s="259"/>
      <c r="HEE591" s="259"/>
      <c r="HEF591" s="259"/>
      <c r="HEG591" s="259"/>
      <c r="HEH591" s="259" t="s">
        <v>271</v>
      </c>
      <c r="HEI591" s="259"/>
      <c r="HEJ591" s="259"/>
      <c r="HEK591" s="259"/>
      <c r="HEL591" s="259"/>
      <c r="HEM591" s="259"/>
      <c r="HEN591" s="259"/>
      <c r="HEO591" s="259"/>
      <c r="HEP591" s="259" t="s">
        <v>271</v>
      </c>
      <c r="HEQ591" s="259"/>
      <c r="HER591" s="259"/>
      <c r="HES591" s="259"/>
      <c r="HET591" s="259"/>
      <c r="HEU591" s="259"/>
      <c r="HEV591" s="259"/>
      <c r="HEW591" s="259"/>
      <c r="HEX591" s="259" t="s">
        <v>271</v>
      </c>
      <c r="HEY591" s="259"/>
      <c r="HEZ591" s="259"/>
      <c r="HFA591" s="259"/>
      <c r="HFB591" s="259"/>
      <c r="HFC591" s="259"/>
      <c r="HFD591" s="259"/>
      <c r="HFE591" s="259"/>
      <c r="HFF591" s="259" t="s">
        <v>271</v>
      </c>
      <c r="HFG591" s="259"/>
      <c r="HFH591" s="259"/>
      <c r="HFI591" s="259"/>
      <c r="HFJ591" s="259"/>
      <c r="HFK591" s="259"/>
      <c r="HFL591" s="259"/>
      <c r="HFM591" s="259"/>
      <c r="HFN591" s="259" t="s">
        <v>271</v>
      </c>
      <c r="HFO591" s="259"/>
      <c r="HFP591" s="259"/>
      <c r="HFQ591" s="259"/>
      <c r="HFR591" s="259"/>
      <c r="HFS591" s="259"/>
      <c r="HFT591" s="259"/>
      <c r="HFU591" s="259"/>
      <c r="HFV591" s="259" t="s">
        <v>271</v>
      </c>
      <c r="HFW591" s="259"/>
      <c r="HFX591" s="259"/>
      <c r="HFY591" s="259"/>
      <c r="HFZ591" s="259"/>
      <c r="HGA591" s="259"/>
      <c r="HGB591" s="259"/>
      <c r="HGC591" s="259"/>
      <c r="HGD591" s="259" t="s">
        <v>271</v>
      </c>
      <c r="HGE591" s="259"/>
      <c r="HGF591" s="259"/>
      <c r="HGG591" s="259"/>
      <c r="HGH591" s="259"/>
      <c r="HGI591" s="259"/>
      <c r="HGJ591" s="259"/>
      <c r="HGK591" s="259"/>
      <c r="HGL591" s="259" t="s">
        <v>271</v>
      </c>
      <c r="HGM591" s="259"/>
      <c r="HGN591" s="259"/>
      <c r="HGO591" s="259"/>
      <c r="HGP591" s="259"/>
      <c r="HGQ591" s="259"/>
      <c r="HGR591" s="259"/>
      <c r="HGS591" s="259"/>
      <c r="HGT591" s="259" t="s">
        <v>271</v>
      </c>
      <c r="HGU591" s="259"/>
      <c r="HGV591" s="259"/>
      <c r="HGW591" s="259"/>
      <c r="HGX591" s="259"/>
      <c r="HGY591" s="259"/>
      <c r="HGZ591" s="259"/>
      <c r="HHA591" s="259"/>
      <c r="HHB591" s="259" t="s">
        <v>271</v>
      </c>
      <c r="HHC591" s="259"/>
      <c r="HHD591" s="259"/>
      <c r="HHE591" s="259"/>
      <c r="HHF591" s="259"/>
      <c r="HHG591" s="259"/>
      <c r="HHH591" s="259"/>
      <c r="HHI591" s="259"/>
      <c r="HHJ591" s="259" t="s">
        <v>271</v>
      </c>
      <c r="HHK591" s="259"/>
      <c r="HHL591" s="259"/>
      <c r="HHM591" s="259"/>
      <c r="HHN591" s="259"/>
      <c r="HHO591" s="259"/>
      <c r="HHP591" s="259"/>
      <c r="HHQ591" s="259"/>
      <c r="HHR591" s="259" t="s">
        <v>271</v>
      </c>
      <c r="HHS591" s="259"/>
      <c r="HHT591" s="259"/>
      <c r="HHU591" s="259"/>
      <c r="HHV591" s="259"/>
      <c r="HHW591" s="259"/>
      <c r="HHX591" s="259"/>
      <c r="HHY591" s="259"/>
      <c r="HHZ591" s="259" t="s">
        <v>271</v>
      </c>
      <c r="HIA591" s="259"/>
      <c r="HIB591" s="259"/>
      <c r="HIC591" s="259"/>
      <c r="HID591" s="259"/>
      <c r="HIE591" s="259"/>
      <c r="HIF591" s="259"/>
      <c r="HIG591" s="259"/>
      <c r="HIH591" s="259" t="s">
        <v>271</v>
      </c>
      <c r="HII591" s="259"/>
      <c r="HIJ591" s="259"/>
      <c r="HIK591" s="259"/>
      <c r="HIL591" s="259"/>
      <c r="HIM591" s="259"/>
      <c r="HIN591" s="259"/>
      <c r="HIO591" s="259"/>
      <c r="HIP591" s="259" t="s">
        <v>271</v>
      </c>
      <c r="HIQ591" s="259"/>
      <c r="HIR591" s="259"/>
      <c r="HIS591" s="259"/>
      <c r="HIT591" s="259"/>
      <c r="HIU591" s="259"/>
      <c r="HIV591" s="259"/>
      <c r="HIW591" s="259"/>
      <c r="HIX591" s="259" t="s">
        <v>271</v>
      </c>
      <c r="HIY591" s="259"/>
      <c r="HIZ591" s="259"/>
      <c r="HJA591" s="259"/>
      <c r="HJB591" s="259"/>
      <c r="HJC591" s="259"/>
      <c r="HJD591" s="259"/>
      <c r="HJE591" s="259"/>
      <c r="HJF591" s="259" t="s">
        <v>271</v>
      </c>
      <c r="HJG591" s="259"/>
      <c r="HJH591" s="259"/>
      <c r="HJI591" s="259"/>
      <c r="HJJ591" s="259"/>
      <c r="HJK591" s="259"/>
      <c r="HJL591" s="259"/>
      <c r="HJM591" s="259"/>
      <c r="HJN591" s="259" t="s">
        <v>271</v>
      </c>
      <c r="HJO591" s="259"/>
      <c r="HJP591" s="259"/>
      <c r="HJQ591" s="259"/>
      <c r="HJR591" s="259"/>
      <c r="HJS591" s="259"/>
      <c r="HJT591" s="259"/>
      <c r="HJU591" s="259"/>
      <c r="HJV591" s="259" t="s">
        <v>271</v>
      </c>
      <c r="HJW591" s="259"/>
      <c r="HJX591" s="259"/>
      <c r="HJY591" s="259"/>
      <c r="HJZ591" s="259"/>
      <c r="HKA591" s="259"/>
      <c r="HKB591" s="259"/>
      <c r="HKC591" s="259"/>
      <c r="HKD591" s="259" t="s">
        <v>271</v>
      </c>
      <c r="HKE591" s="259"/>
      <c r="HKF591" s="259"/>
      <c r="HKG591" s="259"/>
      <c r="HKH591" s="259"/>
      <c r="HKI591" s="259"/>
      <c r="HKJ591" s="259"/>
      <c r="HKK591" s="259"/>
      <c r="HKL591" s="259" t="s">
        <v>271</v>
      </c>
      <c r="HKM591" s="259"/>
      <c r="HKN591" s="259"/>
      <c r="HKO591" s="259"/>
      <c r="HKP591" s="259"/>
      <c r="HKQ591" s="259"/>
      <c r="HKR591" s="259"/>
      <c r="HKS591" s="259"/>
      <c r="HKT591" s="259" t="s">
        <v>271</v>
      </c>
      <c r="HKU591" s="259"/>
      <c r="HKV591" s="259"/>
      <c r="HKW591" s="259"/>
      <c r="HKX591" s="259"/>
      <c r="HKY591" s="259"/>
      <c r="HKZ591" s="259"/>
      <c r="HLA591" s="259"/>
      <c r="HLB591" s="259" t="s">
        <v>271</v>
      </c>
      <c r="HLC591" s="259"/>
      <c r="HLD591" s="259"/>
      <c r="HLE591" s="259"/>
      <c r="HLF591" s="259"/>
      <c r="HLG591" s="259"/>
      <c r="HLH591" s="259"/>
      <c r="HLI591" s="259"/>
      <c r="HLJ591" s="259" t="s">
        <v>271</v>
      </c>
      <c r="HLK591" s="259"/>
      <c r="HLL591" s="259"/>
      <c r="HLM591" s="259"/>
      <c r="HLN591" s="259"/>
      <c r="HLO591" s="259"/>
      <c r="HLP591" s="259"/>
      <c r="HLQ591" s="259"/>
      <c r="HLR591" s="259" t="s">
        <v>271</v>
      </c>
      <c r="HLS591" s="259"/>
      <c r="HLT591" s="259"/>
      <c r="HLU591" s="259"/>
      <c r="HLV591" s="259"/>
      <c r="HLW591" s="259"/>
      <c r="HLX591" s="259"/>
      <c r="HLY591" s="259"/>
      <c r="HLZ591" s="259" t="s">
        <v>271</v>
      </c>
      <c r="HMA591" s="259"/>
      <c r="HMB591" s="259"/>
      <c r="HMC591" s="259"/>
      <c r="HMD591" s="259"/>
      <c r="HME591" s="259"/>
      <c r="HMF591" s="259"/>
      <c r="HMG591" s="259"/>
      <c r="HMH591" s="259" t="s">
        <v>271</v>
      </c>
      <c r="HMI591" s="259"/>
      <c r="HMJ591" s="259"/>
      <c r="HMK591" s="259"/>
      <c r="HML591" s="259"/>
      <c r="HMM591" s="259"/>
      <c r="HMN591" s="259"/>
      <c r="HMO591" s="259"/>
      <c r="HMP591" s="259" t="s">
        <v>271</v>
      </c>
      <c r="HMQ591" s="259"/>
      <c r="HMR591" s="259"/>
      <c r="HMS591" s="259"/>
      <c r="HMT591" s="259"/>
      <c r="HMU591" s="259"/>
      <c r="HMV591" s="259"/>
      <c r="HMW591" s="259"/>
      <c r="HMX591" s="259" t="s">
        <v>271</v>
      </c>
      <c r="HMY591" s="259"/>
      <c r="HMZ591" s="259"/>
      <c r="HNA591" s="259"/>
      <c r="HNB591" s="259"/>
      <c r="HNC591" s="259"/>
      <c r="HND591" s="259"/>
      <c r="HNE591" s="259"/>
      <c r="HNF591" s="259" t="s">
        <v>271</v>
      </c>
      <c r="HNG591" s="259"/>
      <c r="HNH591" s="259"/>
      <c r="HNI591" s="259"/>
      <c r="HNJ591" s="259"/>
      <c r="HNK591" s="259"/>
      <c r="HNL591" s="259"/>
      <c r="HNM591" s="259"/>
      <c r="HNN591" s="259" t="s">
        <v>271</v>
      </c>
      <c r="HNO591" s="259"/>
      <c r="HNP591" s="259"/>
      <c r="HNQ591" s="259"/>
      <c r="HNR591" s="259"/>
      <c r="HNS591" s="259"/>
      <c r="HNT591" s="259"/>
      <c r="HNU591" s="259"/>
      <c r="HNV591" s="259" t="s">
        <v>271</v>
      </c>
      <c r="HNW591" s="259"/>
      <c r="HNX591" s="259"/>
      <c r="HNY591" s="259"/>
      <c r="HNZ591" s="259"/>
      <c r="HOA591" s="259"/>
      <c r="HOB591" s="259"/>
      <c r="HOC591" s="259"/>
      <c r="HOD591" s="259" t="s">
        <v>271</v>
      </c>
      <c r="HOE591" s="259"/>
      <c r="HOF591" s="259"/>
      <c r="HOG591" s="259"/>
      <c r="HOH591" s="259"/>
      <c r="HOI591" s="259"/>
      <c r="HOJ591" s="259"/>
      <c r="HOK591" s="259"/>
      <c r="HOL591" s="259" t="s">
        <v>271</v>
      </c>
      <c r="HOM591" s="259"/>
      <c r="HON591" s="259"/>
      <c r="HOO591" s="259"/>
      <c r="HOP591" s="259"/>
      <c r="HOQ591" s="259"/>
      <c r="HOR591" s="259"/>
      <c r="HOS591" s="259"/>
      <c r="HOT591" s="259" t="s">
        <v>271</v>
      </c>
      <c r="HOU591" s="259"/>
      <c r="HOV591" s="259"/>
      <c r="HOW591" s="259"/>
      <c r="HOX591" s="259"/>
      <c r="HOY591" s="259"/>
      <c r="HOZ591" s="259"/>
      <c r="HPA591" s="259"/>
      <c r="HPB591" s="259" t="s">
        <v>271</v>
      </c>
      <c r="HPC591" s="259"/>
      <c r="HPD591" s="259"/>
      <c r="HPE591" s="259"/>
      <c r="HPF591" s="259"/>
      <c r="HPG591" s="259"/>
      <c r="HPH591" s="259"/>
      <c r="HPI591" s="259"/>
      <c r="HPJ591" s="259" t="s">
        <v>271</v>
      </c>
      <c r="HPK591" s="259"/>
      <c r="HPL591" s="259"/>
      <c r="HPM591" s="259"/>
      <c r="HPN591" s="259"/>
      <c r="HPO591" s="259"/>
      <c r="HPP591" s="259"/>
      <c r="HPQ591" s="259"/>
      <c r="HPR591" s="259" t="s">
        <v>271</v>
      </c>
      <c r="HPS591" s="259"/>
      <c r="HPT591" s="259"/>
      <c r="HPU591" s="259"/>
      <c r="HPV591" s="259"/>
      <c r="HPW591" s="259"/>
      <c r="HPX591" s="259"/>
      <c r="HPY591" s="259"/>
      <c r="HPZ591" s="259" t="s">
        <v>271</v>
      </c>
      <c r="HQA591" s="259"/>
      <c r="HQB591" s="259"/>
      <c r="HQC591" s="259"/>
      <c r="HQD591" s="259"/>
      <c r="HQE591" s="259"/>
      <c r="HQF591" s="259"/>
      <c r="HQG591" s="259"/>
      <c r="HQH591" s="259" t="s">
        <v>271</v>
      </c>
      <c r="HQI591" s="259"/>
      <c r="HQJ591" s="259"/>
      <c r="HQK591" s="259"/>
      <c r="HQL591" s="259"/>
      <c r="HQM591" s="259"/>
      <c r="HQN591" s="259"/>
      <c r="HQO591" s="259"/>
      <c r="HQP591" s="259" t="s">
        <v>271</v>
      </c>
      <c r="HQQ591" s="259"/>
      <c r="HQR591" s="259"/>
      <c r="HQS591" s="259"/>
      <c r="HQT591" s="259"/>
      <c r="HQU591" s="259"/>
      <c r="HQV591" s="259"/>
      <c r="HQW591" s="259"/>
      <c r="HQX591" s="259" t="s">
        <v>271</v>
      </c>
      <c r="HQY591" s="259"/>
      <c r="HQZ591" s="259"/>
      <c r="HRA591" s="259"/>
      <c r="HRB591" s="259"/>
      <c r="HRC591" s="259"/>
      <c r="HRD591" s="259"/>
      <c r="HRE591" s="259"/>
      <c r="HRF591" s="259" t="s">
        <v>271</v>
      </c>
      <c r="HRG591" s="259"/>
      <c r="HRH591" s="259"/>
      <c r="HRI591" s="259"/>
      <c r="HRJ591" s="259"/>
      <c r="HRK591" s="259"/>
      <c r="HRL591" s="259"/>
      <c r="HRM591" s="259"/>
      <c r="HRN591" s="259" t="s">
        <v>271</v>
      </c>
      <c r="HRO591" s="259"/>
      <c r="HRP591" s="259"/>
      <c r="HRQ591" s="259"/>
      <c r="HRR591" s="259"/>
      <c r="HRS591" s="259"/>
      <c r="HRT591" s="259"/>
      <c r="HRU591" s="259"/>
      <c r="HRV591" s="259" t="s">
        <v>271</v>
      </c>
      <c r="HRW591" s="259"/>
      <c r="HRX591" s="259"/>
      <c r="HRY591" s="259"/>
      <c r="HRZ591" s="259"/>
      <c r="HSA591" s="259"/>
      <c r="HSB591" s="259"/>
      <c r="HSC591" s="259"/>
      <c r="HSD591" s="259" t="s">
        <v>271</v>
      </c>
      <c r="HSE591" s="259"/>
      <c r="HSF591" s="259"/>
      <c r="HSG591" s="259"/>
      <c r="HSH591" s="259"/>
      <c r="HSI591" s="259"/>
      <c r="HSJ591" s="259"/>
      <c r="HSK591" s="259"/>
      <c r="HSL591" s="259" t="s">
        <v>271</v>
      </c>
      <c r="HSM591" s="259"/>
      <c r="HSN591" s="259"/>
      <c r="HSO591" s="259"/>
      <c r="HSP591" s="259"/>
      <c r="HSQ591" s="259"/>
      <c r="HSR591" s="259"/>
      <c r="HSS591" s="259"/>
      <c r="HST591" s="259" t="s">
        <v>271</v>
      </c>
      <c r="HSU591" s="259"/>
      <c r="HSV591" s="259"/>
      <c r="HSW591" s="259"/>
      <c r="HSX591" s="259"/>
      <c r="HSY591" s="259"/>
      <c r="HSZ591" s="259"/>
      <c r="HTA591" s="259"/>
      <c r="HTB591" s="259" t="s">
        <v>271</v>
      </c>
      <c r="HTC591" s="259"/>
      <c r="HTD591" s="259"/>
      <c r="HTE591" s="259"/>
      <c r="HTF591" s="259"/>
      <c r="HTG591" s="259"/>
      <c r="HTH591" s="259"/>
      <c r="HTI591" s="259"/>
      <c r="HTJ591" s="259" t="s">
        <v>271</v>
      </c>
      <c r="HTK591" s="259"/>
      <c r="HTL591" s="259"/>
      <c r="HTM591" s="259"/>
      <c r="HTN591" s="259"/>
      <c r="HTO591" s="259"/>
      <c r="HTP591" s="259"/>
      <c r="HTQ591" s="259"/>
      <c r="HTR591" s="259" t="s">
        <v>271</v>
      </c>
      <c r="HTS591" s="259"/>
      <c r="HTT591" s="259"/>
      <c r="HTU591" s="259"/>
      <c r="HTV591" s="259"/>
      <c r="HTW591" s="259"/>
      <c r="HTX591" s="259"/>
      <c r="HTY591" s="259"/>
      <c r="HTZ591" s="259" t="s">
        <v>271</v>
      </c>
      <c r="HUA591" s="259"/>
      <c r="HUB591" s="259"/>
      <c r="HUC591" s="259"/>
      <c r="HUD591" s="259"/>
      <c r="HUE591" s="259"/>
      <c r="HUF591" s="259"/>
      <c r="HUG591" s="259"/>
      <c r="HUH591" s="259" t="s">
        <v>271</v>
      </c>
      <c r="HUI591" s="259"/>
      <c r="HUJ591" s="259"/>
      <c r="HUK591" s="259"/>
      <c r="HUL591" s="259"/>
      <c r="HUM591" s="259"/>
      <c r="HUN591" s="259"/>
      <c r="HUO591" s="259"/>
      <c r="HUP591" s="259" t="s">
        <v>271</v>
      </c>
      <c r="HUQ591" s="259"/>
      <c r="HUR591" s="259"/>
      <c r="HUS591" s="259"/>
      <c r="HUT591" s="259"/>
      <c r="HUU591" s="259"/>
      <c r="HUV591" s="259"/>
      <c r="HUW591" s="259"/>
      <c r="HUX591" s="259" t="s">
        <v>271</v>
      </c>
      <c r="HUY591" s="259"/>
      <c r="HUZ591" s="259"/>
      <c r="HVA591" s="259"/>
      <c r="HVB591" s="259"/>
      <c r="HVC591" s="259"/>
      <c r="HVD591" s="259"/>
      <c r="HVE591" s="259"/>
      <c r="HVF591" s="259" t="s">
        <v>271</v>
      </c>
      <c r="HVG591" s="259"/>
      <c r="HVH591" s="259"/>
      <c r="HVI591" s="259"/>
      <c r="HVJ591" s="259"/>
      <c r="HVK591" s="259"/>
      <c r="HVL591" s="259"/>
      <c r="HVM591" s="259"/>
      <c r="HVN591" s="259" t="s">
        <v>271</v>
      </c>
      <c r="HVO591" s="259"/>
      <c r="HVP591" s="259"/>
      <c r="HVQ591" s="259"/>
      <c r="HVR591" s="259"/>
      <c r="HVS591" s="259"/>
      <c r="HVT591" s="259"/>
      <c r="HVU591" s="259"/>
      <c r="HVV591" s="259" t="s">
        <v>271</v>
      </c>
      <c r="HVW591" s="259"/>
      <c r="HVX591" s="259"/>
      <c r="HVY591" s="259"/>
      <c r="HVZ591" s="259"/>
      <c r="HWA591" s="259"/>
      <c r="HWB591" s="259"/>
      <c r="HWC591" s="259"/>
      <c r="HWD591" s="259" t="s">
        <v>271</v>
      </c>
      <c r="HWE591" s="259"/>
      <c r="HWF591" s="259"/>
      <c r="HWG591" s="259"/>
      <c r="HWH591" s="259"/>
      <c r="HWI591" s="259"/>
      <c r="HWJ591" s="259"/>
      <c r="HWK591" s="259"/>
      <c r="HWL591" s="259" t="s">
        <v>271</v>
      </c>
      <c r="HWM591" s="259"/>
      <c r="HWN591" s="259"/>
      <c r="HWO591" s="259"/>
      <c r="HWP591" s="259"/>
      <c r="HWQ591" s="259"/>
      <c r="HWR591" s="259"/>
      <c r="HWS591" s="259"/>
      <c r="HWT591" s="259" t="s">
        <v>271</v>
      </c>
      <c r="HWU591" s="259"/>
      <c r="HWV591" s="259"/>
      <c r="HWW591" s="259"/>
      <c r="HWX591" s="259"/>
      <c r="HWY591" s="259"/>
      <c r="HWZ591" s="259"/>
      <c r="HXA591" s="259"/>
      <c r="HXB591" s="259" t="s">
        <v>271</v>
      </c>
      <c r="HXC591" s="259"/>
      <c r="HXD591" s="259"/>
      <c r="HXE591" s="259"/>
      <c r="HXF591" s="259"/>
      <c r="HXG591" s="259"/>
      <c r="HXH591" s="259"/>
      <c r="HXI591" s="259"/>
      <c r="HXJ591" s="259" t="s">
        <v>271</v>
      </c>
      <c r="HXK591" s="259"/>
      <c r="HXL591" s="259"/>
      <c r="HXM591" s="259"/>
      <c r="HXN591" s="259"/>
      <c r="HXO591" s="259"/>
      <c r="HXP591" s="259"/>
      <c r="HXQ591" s="259"/>
      <c r="HXR591" s="259" t="s">
        <v>271</v>
      </c>
      <c r="HXS591" s="259"/>
      <c r="HXT591" s="259"/>
      <c r="HXU591" s="259"/>
      <c r="HXV591" s="259"/>
      <c r="HXW591" s="259"/>
      <c r="HXX591" s="259"/>
      <c r="HXY591" s="259"/>
      <c r="HXZ591" s="259" t="s">
        <v>271</v>
      </c>
      <c r="HYA591" s="259"/>
      <c r="HYB591" s="259"/>
      <c r="HYC591" s="259"/>
      <c r="HYD591" s="259"/>
      <c r="HYE591" s="259"/>
      <c r="HYF591" s="259"/>
      <c r="HYG591" s="259"/>
      <c r="HYH591" s="259" t="s">
        <v>271</v>
      </c>
      <c r="HYI591" s="259"/>
      <c r="HYJ591" s="259"/>
      <c r="HYK591" s="259"/>
      <c r="HYL591" s="259"/>
      <c r="HYM591" s="259"/>
      <c r="HYN591" s="259"/>
      <c r="HYO591" s="259"/>
      <c r="HYP591" s="259" t="s">
        <v>271</v>
      </c>
      <c r="HYQ591" s="259"/>
      <c r="HYR591" s="259"/>
      <c r="HYS591" s="259"/>
      <c r="HYT591" s="259"/>
      <c r="HYU591" s="259"/>
      <c r="HYV591" s="259"/>
      <c r="HYW591" s="259"/>
      <c r="HYX591" s="259" t="s">
        <v>271</v>
      </c>
      <c r="HYY591" s="259"/>
      <c r="HYZ591" s="259"/>
      <c r="HZA591" s="259"/>
      <c r="HZB591" s="259"/>
      <c r="HZC591" s="259"/>
      <c r="HZD591" s="259"/>
      <c r="HZE591" s="259"/>
      <c r="HZF591" s="259" t="s">
        <v>271</v>
      </c>
      <c r="HZG591" s="259"/>
      <c r="HZH591" s="259"/>
      <c r="HZI591" s="259"/>
      <c r="HZJ591" s="259"/>
      <c r="HZK591" s="259"/>
      <c r="HZL591" s="259"/>
      <c r="HZM591" s="259"/>
      <c r="HZN591" s="259" t="s">
        <v>271</v>
      </c>
      <c r="HZO591" s="259"/>
      <c r="HZP591" s="259"/>
      <c r="HZQ591" s="259"/>
      <c r="HZR591" s="259"/>
      <c r="HZS591" s="259"/>
      <c r="HZT591" s="259"/>
      <c r="HZU591" s="259"/>
      <c r="HZV591" s="259" t="s">
        <v>271</v>
      </c>
      <c r="HZW591" s="259"/>
      <c r="HZX591" s="259"/>
      <c r="HZY591" s="259"/>
      <c r="HZZ591" s="259"/>
      <c r="IAA591" s="259"/>
      <c r="IAB591" s="259"/>
      <c r="IAC591" s="259"/>
      <c r="IAD591" s="259" t="s">
        <v>271</v>
      </c>
      <c r="IAE591" s="259"/>
      <c r="IAF591" s="259"/>
      <c r="IAG591" s="259"/>
      <c r="IAH591" s="259"/>
      <c r="IAI591" s="259"/>
      <c r="IAJ591" s="259"/>
      <c r="IAK591" s="259"/>
      <c r="IAL591" s="259" t="s">
        <v>271</v>
      </c>
      <c r="IAM591" s="259"/>
      <c r="IAN591" s="259"/>
      <c r="IAO591" s="259"/>
      <c r="IAP591" s="259"/>
      <c r="IAQ591" s="259"/>
      <c r="IAR591" s="259"/>
      <c r="IAS591" s="259"/>
      <c r="IAT591" s="259" t="s">
        <v>271</v>
      </c>
      <c r="IAU591" s="259"/>
      <c r="IAV591" s="259"/>
      <c r="IAW591" s="259"/>
      <c r="IAX591" s="259"/>
      <c r="IAY591" s="259"/>
      <c r="IAZ591" s="259"/>
      <c r="IBA591" s="259"/>
      <c r="IBB591" s="259" t="s">
        <v>271</v>
      </c>
      <c r="IBC591" s="259"/>
      <c r="IBD591" s="259"/>
      <c r="IBE591" s="259"/>
      <c r="IBF591" s="259"/>
      <c r="IBG591" s="259"/>
      <c r="IBH591" s="259"/>
      <c r="IBI591" s="259"/>
      <c r="IBJ591" s="259" t="s">
        <v>271</v>
      </c>
      <c r="IBK591" s="259"/>
      <c r="IBL591" s="259"/>
      <c r="IBM591" s="259"/>
      <c r="IBN591" s="259"/>
      <c r="IBO591" s="259"/>
      <c r="IBP591" s="259"/>
      <c r="IBQ591" s="259"/>
      <c r="IBR591" s="259" t="s">
        <v>271</v>
      </c>
      <c r="IBS591" s="259"/>
      <c r="IBT591" s="259"/>
      <c r="IBU591" s="259"/>
      <c r="IBV591" s="259"/>
      <c r="IBW591" s="259"/>
      <c r="IBX591" s="259"/>
      <c r="IBY591" s="259"/>
      <c r="IBZ591" s="259" t="s">
        <v>271</v>
      </c>
      <c r="ICA591" s="259"/>
      <c r="ICB591" s="259"/>
      <c r="ICC591" s="259"/>
      <c r="ICD591" s="259"/>
      <c r="ICE591" s="259"/>
      <c r="ICF591" s="259"/>
      <c r="ICG591" s="259"/>
      <c r="ICH591" s="259" t="s">
        <v>271</v>
      </c>
      <c r="ICI591" s="259"/>
      <c r="ICJ591" s="259"/>
      <c r="ICK591" s="259"/>
      <c r="ICL591" s="259"/>
      <c r="ICM591" s="259"/>
      <c r="ICN591" s="259"/>
      <c r="ICO591" s="259"/>
      <c r="ICP591" s="259" t="s">
        <v>271</v>
      </c>
      <c r="ICQ591" s="259"/>
      <c r="ICR591" s="259"/>
      <c r="ICS591" s="259"/>
      <c r="ICT591" s="259"/>
      <c r="ICU591" s="259"/>
      <c r="ICV591" s="259"/>
      <c r="ICW591" s="259"/>
      <c r="ICX591" s="259" t="s">
        <v>271</v>
      </c>
      <c r="ICY591" s="259"/>
      <c r="ICZ591" s="259"/>
      <c r="IDA591" s="259"/>
      <c r="IDB591" s="259"/>
      <c r="IDC591" s="259"/>
      <c r="IDD591" s="259"/>
      <c r="IDE591" s="259"/>
      <c r="IDF591" s="259" t="s">
        <v>271</v>
      </c>
      <c r="IDG591" s="259"/>
      <c r="IDH591" s="259"/>
      <c r="IDI591" s="259"/>
      <c r="IDJ591" s="259"/>
      <c r="IDK591" s="259"/>
      <c r="IDL591" s="259"/>
      <c r="IDM591" s="259"/>
      <c r="IDN591" s="259" t="s">
        <v>271</v>
      </c>
      <c r="IDO591" s="259"/>
      <c r="IDP591" s="259"/>
      <c r="IDQ591" s="259"/>
      <c r="IDR591" s="259"/>
      <c r="IDS591" s="259"/>
      <c r="IDT591" s="259"/>
      <c r="IDU591" s="259"/>
      <c r="IDV591" s="259" t="s">
        <v>271</v>
      </c>
      <c r="IDW591" s="259"/>
      <c r="IDX591" s="259"/>
      <c r="IDY591" s="259"/>
      <c r="IDZ591" s="259"/>
      <c r="IEA591" s="259"/>
      <c r="IEB591" s="259"/>
      <c r="IEC591" s="259"/>
      <c r="IED591" s="259" t="s">
        <v>271</v>
      </c>
      <c r="IEE591" s="259"/>
      <c r="IEF591" s="259"/>
      <c r="IEG591" s="259"/>
      <c r="IEH591" s="259"/>
      <c r="IEI591" s="259"/>
      <c r="IEJ591" s="259"/>
      <c r="IEK591" s="259"/>
      <c r="IEL591" s="259" t="s">
        <v>271</v>
      </c>
      <c r="IEM591" s="259"/>
      <c r="IEN591" s="259"/>
      <c r="IEO591" s="259"/>
      <c r="IEP591" s="259"/>
      <c r="IEQ591" s="259"/>
      <c r="IER591" s="259"/>
      <c r="IES591" s="259"/>
      <c r="IET591" s="259" t="s">
        <v>271</v>
      </c>
      <c r="IEU591" s="259"/>
      <c r="IEV591" s="259"/>
      <c r="IEW591" s="259"/>
      <c r="IEX591" s="259"/>
      <c r="IEY591" s="259"/>
      <c r="IEZ591" s="259"/>
      <c r="IFA591" s="259"/>
      <c r="IFB591" s="259" t="s">
        <v>271</v>
      </c>
      <c r="IFC591" s="259"/>
      <c r="IFD591" s="259"/>
      <c r="IFE591" s="259"/>
      <c r="IFF591" s="259"/>
      <c r="IFG591" s="259"/>
      <c r="IFH591" s="259"/>
      <c r="IFI591" s="259"/>
      <c r="IFJ591" s="259" t="s">
        <v>271</v>
      </c>
      <c r="IFK591" s="259"/>
      <c r="IFL591" s="259"/>
      <c r="IFM591" s="259"/>
      <c r="IFN591" s="259"/>
      <c r="IFO591" s="259"/>
      <c r="IFP591" s="259"/>
      <c r="IFQ591" s="259"/>
      <c r="IFR591" s="259" t="s">
        <v>271</v>
      </c>
      <c r="IFS591" s="259"/>
      <c r="IFT591" s="259"/>
      <c r="IFU591" s="259"/>
      <c r="IFV591" s="259"/>
      <c r="IFW591" s="259"/>
      <c r="IFX591" s="259"/>
      <c r="IFY591" s="259"/>
      <c r="IFZ591" s="259" t="s">
        <v>271</v>
      </c>
      <c r="IGA591" s="259"/>
      <c r="IGB591" s="259"/>
      <c r="IGC591" s="259"/>
      <c r="IGD591" s="259"/>
      <c r="IGE591" s="259"/>
      <c r="IGF591" s="259"/>
      <c r="IGG591" s="259"/>
      <c r="IGH591" s="259" t="s">
        <v>271</v>
      </c>
      <c r="IGI591" s="259"/>
      <c r="IGJ591" s="259"/>
      <c r="IGK591" s="259"/>
      <c r="IGL591" s="259"/>
      <c r="IGM591" s="259"/>
      <c r="IGN591" s="259"/>
      <c r="IGO591" s="259"/>
      <c r="IGP591" s="259" t="s">
        <v>271</v>
      </c>
      <c r="IGQ591" s="259"/>
      <c r="IGR591" s="259"/>
      <c r="IGS591" s="259"/>
      <c r="IGT591" s="259"/>
      <c r="IGU591" s="259"/>
      <c r="IGV591" s="259"/>
      <c r="IGW591" s="259"/>
      <c r="IGX591" s="259" t="s">
        <v>271</v>
      </c>
      <c r="IGY591" s="259"/>
      <c r="IGZ591" s="259"/>
      <c r="IHA591" s="259"/>
      <c r="IHB591" s="259"/>
      <c r="IHC591" s="259"/>
      <c r="IHD591" s="259"/>
      <c r="IHE591" s="259"/>
      <c r="IHF591" s="259" t="s">
        <v>271</v>
      </c>
      <c r="IHG591" s="259"/>
      <c r="IHH591" s="259"/>
      <c r="IHI591" s="259"/>
      <c r="IHJ591" s="259"/>
      <c r="IHK591" s="259"/>
      <c r="IHL591" s="259"/>
      <c r="IHM591" s="259"/>
      <c r="IHN591" s="259" t="s">
        <v>271</v>
      </c>
      <c r="IHO591" s="259"/>
      <c r="IHP591" s="259"/>
      <c r="IHQ591" s="259"/>
      <c r="IHR591" s="259"/>
      <c r="IHS591" s="259"/>
      <c r="IHT591" s="259"/>
      <c r="IHU591" s="259"/>
      <c r="IHV591" s="259" t="s">
        <v>271</v>
      </c>
      <c r="IHW591" s="259"/>
      <c r="IHX591" s="259"/>
      <c r="IHY591" s="259"/>
      <c r="IHZ591" s="259"/>
      <c r="IIA591" s="259"/>
      <c r="IIB591" s="259"/>
      <c r="IIC591" s="259"/>
      <c r="IID591" s="259" t="s">
        <v>271</v>
      </c>
      <c r="IIE591" s="259"/>
      <c r="IIF591" s="259"/>
      <c r="IIG591" s="259"/>
      <c r="IIH591" s="259"/>
      <c r="III591" s="259"/>
      <c r="IIJ591" s="259"/>
      <c r="IIK591" s="259"/>
      <c r="IIL591" s="259" t="s">
        <v>271</v>
      </c>
      <c r="IIM591" s="259"/>
      <c r="IIN591" s="259"/>
      <c r="IIO591" s="259"/>
      <c r="IIP591" s="259"/>
      <c r="IIQ591" s="259"/>
      <c r="IIR591" s="259"/>
      <c r="IIS591" s="259"/>
      <c r="IIT591" s="259" t="s">
        <v>271</v>
      </c>
      <c r="IIU591" s="259"/>
      <c r="IIV591" s="259"/>
      <c r="IIW591" s="259"/>
      <c r="IIX591" s="259"/>
      <c r="IIY591" s="259"/>
      <c r="IIZ591" s="259"/>
      <c r="IJA591" s="259"/>
      <c r="IJB591" s="259" t="s">
        <v>271</v>
      </c>
      <c r="IJC591" s="259"/>
      <c r="IJD591" s="259"/>
      <c r="IJE591" s="259"/>
      <c r="IJF591" s="259"/>
      <c r="IJG591" s="259"/>
      <c r="IJH591" s="259"/>
      <c r="IJI591" s="259"/>
      <c r="IJJ591" s="259" t="s">
        <v>271</v>
      </c>
      <c r="IJK591" s="259"/>
      <c r="IJL591" s="259"/>
      <c r="IJM591" s="259"/>
      <c r="IJN591" s="259"/>
      <c r="IJO591" s="259"/>
      <c r="IJP591" s="259"/>
      <c r="IJQ591" s="259"/>
      <c r="IJR591" s="259" t="s">
        <v>271</v>
      </c>
      <c r="IJS591" s="259"/>
      <c r="IJT591" s="259"/>
      <c r="IJU591" s="259"/>
      <c r="IJV591" s="259"/>
      <c r="IJW591" s="259"/>
      <c r="IJX591" s="259"/>
      <c r="IJY591" s="259"/>
      <c r="IJZ591" s="259" t="s">
        <v>271</v>
      </c>
      <c r="IKA591" s="259"/>
      <c r="IKB591" s="259"/>
      <c r="IKC591" s="259"/>
      <c r="IKD591" s="259"/>
      <c r="IKE591" s="259"/>
      <c r="IKF591" s="259"/>
      <c r="IKG591" s="259"/>
      <c r="IKH591" s="259" t="s">
        <v>271</v>
      </c>
      <c r="IKI591" s="259"/>
      <c r="IKJ591" s="259"/>
      <c r="IKK591" s="259"/>
      <c r="IKL591" s="259"/>
      <c r="IKM591" s="259"/>
      <c r="IKN591" s="259"/>
      <c r="IKO591" s="259"/>
      <c r="IKP591" s="259" t="s">
        <v>271</v>
      </c>
      <c r="IKQ591" s="259"/>
      <c r="IKR591" s="259"/>
      <c r="IKS591" s="259"/>
      <c r="IKT591" s="259"/>
      <c r="IKU591" s="259"/>
      <c r="IKV591" s="259"/>
      <c r="IKW591" s="259"/>
      <c r="IKX591" s="259" t="s">
        <v>271</v>
      </c>
      <c r="IKY591" s="259"/>
      <c r="IKZ591" s="259"/>
      <c r="ILA591" s="259"/>
      <c r="ILB591" s="259"/>
      <c r="ILC591" s="259"/>
      <c r="ILD591" s="259"/>
      <c r="ILE591" s="259"/>
      <c r="ILF591" s="259" t="s">
        <v>271</v>
      </c>
      <c r="ILG591" s="259"/>
      <c r="ILH591" s="259"/>
      <c r="ILI591" s="259"/>
      <c r="ILJ591" s="259"/>
      <c r="ILK591" s="259"/>
      <c r="ILL591" s="259"/>
      <c r="ILM591" s="259"/>
      <c r="ILN591" s="259" t="s">
        <v>271</v>
      </c>
      <c r="ILO591" s="259"/>
      <c r="ILP591" s="259"/>
      <c r="ILQ591" s="259"/>
      <c r="ILR591" s="259"/>
      <c r="ILS591" s="259"/>
      <c r="ILT591" s="259"/>
      <c r="ILU591" s="259"/>
      <c r="ILV591" s="259" t="s">
        <v>271</v>
      </c>
      <c r="ILW591" s="259"/>
      <c r="ILX591" s="259"/>
      <c r="ILY591" s="259"/>
      <c r="ILZ591" s="259"/>
      <c r="IMA591" s="259"/>
      <c r="IMB591" s="259"/>
      <c r="IMC591" s="259"/>
      <c r="IMD591" s="259" t="s">
        <v>271</v>
      </c>
      <c r="IME591" s="259"/>
      <c r="IMF591" s="259"/>
      <c r="IMG591" s="259"/>
      <c r="IMH591" s="259"/>
      <c r="IMI591" s="259"/>
      <c r="IMJ591" s="259"/>
      <c r="IMK591" s="259"/>
      <c r="IML591" s="259" t="s">
        <v>271</v>
      </c>
      <c r="IMM591" s="259"/>
      <c r="IMN591" s="259"/>
      <c r="IMO591" s="259"/>
      <c r="IMP591" s="259"/>
      <c r="IMQ591" s="259"/>
      <c r="IMR591" s="259"/>
      <c r="IMS591" s="259"/>
      <c r="IMT591" s="259" t="s">
        <v>271</v>
      </c>
      <c r="IMU591" s="259"/>
      <c r="IMV591" s="259"/>
      <c r="IMW591" s="259"/>
      <c r="IMX591" s="259"/>
      <c r="IMY591" s="259"/>
      <c r="IMZ591" s="259"/>
      <c r="INA591" s="259"/>
      <c r="INB591" s="259" t="s">
        <v>271</v>
      </c>
      <c r="INC591" s="259"/>
      <c r="IND591" s="259"/>
      <c r="INE591" s="259"/>
      <c r="INF591" s="259"/>
      <c r="ING591" s="259"/>
      <c r="INH591" s="259"/>
      <c r="INI591" s="259"/>
      <c r="INJ591" s="259" t="s">
        <v>271</v>
      </c>
      <c r="INK591" s="259"/>
      <c r="INL591" s="259"/>
      <c r="INM591" s="259"/>
      <c r="INN591" s="259"/>
      <c r="INO591" s="259"/>
      <c r="INP591" s="259"/>
      <c r="INQ591" s="259"/>
      <c r="INR591" s="259" t="s">
        <v>271</v>
      </c>
      <c r="INS591" s="259"/>
      <c r="INT591" s="259"/>
      <c r="INU591" s="259"/>
      <c r="INV591" s="259"/>
      <c r="INW591" s="259"/>
      <c r="INX591" s="259"/>
      <c r="INY591" s="259"/>
      <c r="INZ591" s="259" t="s">
        <v>271</v>
      </c>
      <c r="IOA591" s="259"/>
      <c r="IOB591" s="259"/>
      <c r="IOC591" s="259"/>
      <c r="IOD591" s="259"/>
      <c r="IOE591" s="259"/>
      <c r="IOF591" s="259"/>
      <c r="IOG591" s="259"/>
      <c r="IOH591" s="259" t="s">
        <v>271</v>
      </c>
      <c r="IOI591" s="259"/>
      <c r="IOJ591" s="259"/>
      <c r="IOK591" s="259"/>
      <c r="IOL591" s="259"/>
      <c r="IOM591" s="259"/>
      <c r="ION591" s="259"/>
      <c r="IOO591" s="259"/>
      <c r="IOP591" s="259" t="s">
        <v>271</v>
      </c>
      <c r="IOQ591" s="259"/>
      <c r="IOR591" s="259"/>
      <c r="IOS591" s="259"/>
      <c r="IOT591" s="259"/>
      <c r="IOU591" s="259"/>
      <c r="IOV591" s="259"/>
      <c r="IOW591" s="259"/>
      <c r="IOX591" s="259" t="s">
        <v>271</v>
      </c>
      <c r="IOY591" s="259"/>
      <c r="IOZ591" s="259"/>
      <c r="IPA591" s="259"/>
      <c r="IPB591" s="259"/>
      <c r="IPC591" s="259"/>
      <c r="IPD591" s="259"/>
      <c r="IPE591" s="259"/>
      <c r="IPF591" s="259" t="s">
        <v>271</v>
      </c>
      <c r="IPG591" s="259"/>
      <c r="IPH591" s="259"/>
      <c r="IPI591" s="259"/>
      <c r="IPJ591" s="259"/>
      <c r="IPK591" s="259"/>
      <c r="IPL591" s="259"/>
      <c r="IPM591" s="259"/>
      <c r="IPN591" s="259" t="s">
        <v>271</v>
      </c>
      <c r="IPO591" s="259"/>
      <c r="IPP591" s="259"/>
      <c r="IPQ591" s="259"/>
      <c r="IPR591" s="259"/>
      <c r="IPS591" s="259"/>
      <c r="IPT591" s="259"/>
      <c r="IPU591" s="259"/>
      <c r="IPV591" s="259" t="s">
        <v>271</v>
      </c>
      <c r="IPW591" s="259"/>
      <c r="IPX591" s="259"/>
      <c r="IPY591" s="259"/>
      <c r="IPZ591" s="259"/>
      <c r="IQA591" s="259"/>
      <c r="IQB591" s="259"/>
      <c r="IQC591" s="259"/>
      <c r="IQD591" s="259" t="s">
        <v>271</v>
      </c>
      <c r="IQE591" s="259"/>
      <c r="IQF591" s="259"/>
      <c r="IQG591" s="259"/>
      <c r="IQH591" s="259"/>
      <c r="IQI591" s="259"/>
      <c r="IQJ591" s="259"/>
      <c r="IQK591" s="259"/>
      <c r="IQL591" s="259" t="s">
        <v>271</v>
      </c>
      <c r="IQM591" s="259"/>
      <c r="IQN591" s="259"/>
      <c r="IQO591" s="259"/>
      <c r="IQP591" s="259"/>
      <c r="IQQ591" s="259"/>
      <c r="IQR591" s="259"/>
      <c r="IQS591" s="259"/>
      <c r="IQT591" s="259" t="s">
        <v>271</v>
      </c>
      <c r="IQU591" s="259"/>
      <c r="IQV591" s="259"/>
      <c r="IQW591" s="259"/>
      <c r="IQX591" s="259"/>
      <c r="IQY591" s="259"/>
      <c r="IQZ591" s="259"/>
      <c r="IRA591" s="259"/>
      <c r="IRB591" s="259" t="s">
        <v>271</v>
      </c>
      <c r="IRC591" s="259"/>
      <c r="IRD591" s="259"/>
      <c r="IRE591" s="259"/>
      <c r="IRF591" s="259"/>
      <c r="IRG591" s="259"/>
      <c r="IRH591" s="259"/>
      <c r="IRI591" s="259"/>
      <c r="IRJ591" s="259" t="s">
        <v>271</v>
      </c>
      <c r="IRK591" s="259"/>
      <c r="IRL591" s="259"/>
      <c r="IRM591" s="259"/>
      <c r="IRN591" s="259"/>
      <c r="IRO591" s="259"/>
      <c r="IRP591" s="259"/>
      <c r="IRQ591" s="259"/>
      <c r="IRR591" s="259" t="s">
        <v>271</v>
      </c>
      <c r="IRS591" s="259"/>
      <c r="IRT591" s="259"/>
      <c r="IRU591" s="259"/>
      <c r="IRV591" s="259"/>
      <c r="IRW591" s="259"/>
      <c r="IRX591" s="259"/>
      <c r="IRY591" s="259"/>
      <c r="IRZ591" s="259" t="s">
        <v>271</v>
      </c>
      <c r="ISA591" s="259"/>
      <c r="ISB591" s="259"/>
      <c r="ISC591" s="259"/>
      <c r="ISD591" s="259"/>
      <c r="ISE591" s="259"/>
      <c r="ISF591" s="259"/>
      <c r="ISG591" s="259"/>
      <c r="ISH591" s="259" t="s">
        <v>271</v>
      </c>
      <c r="ISI591" s="259"/>
      <c r="ISJ591" s="259"/>
      <c r="ISK591" s="259"/>
      <c r="ISL591" s="259"/>
      <c r="ISM591" s="259"/>
      <c r="ISN591" s="259"/>
      <c r="ISO591" s="259"/>
      <c r="ISP591" s="259" t="s">
        <v>271</v>
      </c>
      <c r="ISQ591" s="259"/>
      <c r="ISR591" s="259"/>
      <c r="ISS591" s="259"/>
      <c r="IST591" s="259"/>
      <c r="ISU591" s="259"/>
      <c r="ISV591" s="259"/>
      <c r="ISW591" s="259"/>
      <c r="ISX591" s="259" t="s">
        <v>271</v>
      </c>
      <c r="ISY591" s="259"/>
      <c r="ISZ591" s="259"/>
      <c r="ITA591" s="259"/>
      <c r="ITB591" s="259"/>
      <c r="ITC591" s="259"/>
      <c r="ITD591" s="259"/>
      <c r="ITE591" s="259"/>
      <c r="ITF591" s="259" t="s">
        <v>271</v>
      </c>
      <c r="ITG591" s="259"/>
      <c r="ITH591" s="259"/>
      <c r="ITI591" s="259"/>
      <c r="ITJ591" s="259"/>
      <c r="ITK591" s="259"/>
      <c r="ITL591" s="259"/>
      <c r="ITM591" s="259"/>
      <c r="ITN591" s="259" t="s">
        <v>271</v>
      </c>
      <c r="ITO591" s="259"/>
      <c r="ITP591" s="259"/>
      <c r="ITQ591" s="259"/>
      <c r="ITR591" s="259"/>
      <c r="ITS591" s="259"/>
      <c r="ITT591" s="259"/>
      <c r="ITU591" s="259"/>
      <c r="ITV591" s="259" t="s">
        <v>271</v>
      </c>
      <c r="ITW591" s="259"/>
      <c r="ITX591" s="259"/>
      <c r="ITY591" s="259"/>
      <c r="ITZ591" s="259"/>
      <c r="IUA591" s="259"/>
      <c r="IUB591" s="259"/>
      <c r="IUC591" s="259"/>
      <c r="IUD591" s="259" t="s">
        <v>271</v>
      </c>
      <c r="IUE591" s="259"/>
      <c r="IUF591" s="259"/>
      <c r="IUG591" s="259"/>
      <c r="IUH591" s="259"/>
      <c r="IUI591" s="259"/>
      <c r="IUJ591" s="259"/>
      <c r="IUK591" s="259"/>
      <c r="IUL591" s="259" t="s">
        <v>271</v>
      </c>
      <c r="IUM591" s="259"/>
      <c r="IUN591" s="259"/>
      <c r="IUO591" s="259"/>
      <c r="IUP591" s="259"/>
      <c r="IUQ591" s="259"/>
      <c r="IUR591" s="259"/>
      <c r="IUS591" s="259"/>
      <c r="IUT591" s="259" t="s">
        <v>271</v>
      </c>
      <c r="IUU591" s="259"/>
      <c r="IUV591" s="259"/>
      <c r="IUW591" s="259"/>
      <c r="IUX591" s="259"/>
      <c r="IUY591" s="259"/>
      <c r="IUZ591" s="259"/>
      <c r="IVA591" s="259"/>
      <c r="IVB591" s="259" t="s">
        <v>271</v>
      </c>
      <c r="IVC591" s="259"/>
      <c r="IVD591" s="259"/>
      <c r="IVE591" s="259"/>
      <c r="IVF591" s="259"/>
      <c r="IVG591" s="259"/>
      <c r="IVH591" s="259"/>
      <c r="IVI591" s="259"/>
      <c r="IVJ591" s="259" t="s">
        <v>271</v>
      </c>
      <c r="IVK591" s="259"/>
      <c r="IVL591" s="259"/>
      <c r="IVM591" s="259"/>
      <c r="IVN591" s="259"/>
      <c r="IVO591" s="259"/>
      <c r="IVP591" s="259"/>
      <c r="IVQ591" s="259"/>
      <c r="IVR591" s="259" t="s">
        <v>271</v>
      </c>
      <c r="IVS591" s="259"/>
      <c r="IVT591" s="259"/>
      <c r="IVU591" s="259"/>
      <c r="IVV591" s="259"/>
      <c r="IVW591" s="259"/>
      <c r="IVX591" s="259"/>
      <c r="IVY591" s="259"/>
      <c r="IVZ591" s="259" t="s">
        <v>271</v>
      </c>
      <c r="IWA591" s="259"/>
      <c r="IWB591" s="259"/>
      <c r="IWC591" s="259"/>
      <c r="IWD591" s="259"/>
      <c r="IWE591" s="259"/>
      <c r="IWF591" s="259"/>
      <c r="IWG591" s="259"/>
      <c r="IWH591" s="259" t="s">
        <v>271</v>
      </c>
      <c r="IWI591" s="259"/>
      <c r="IWJ591" s="259"/>
      <c r="IWK591" s="259"/>
      <c r="IWL591" s="259"/>
      <c r="IWM591" s="259"/>
      <c r="IWN591" s="259"/>
      <c r="IWO591" s="259"/>
      <c r="IWP591" s="259" t="s">
        <v>271</v>
      </c>
      <c r="IWQ591" s="259"/>
      <c r="IWR591" s="259"/>
      <c r="IWS591" s="259"/>
      <c r="IWT591" s="259"/>
      <c r="IWU591" s="259"/>
      <c r="IWV591" s="259"/>
      <c r="IWW591" s="259"/>
      <c r="IWX591" s="259" t="s">
        <v>271</v>
      </c>
      <c r="IWY591" s="259"/>
      <c r="IWZ591" s="259"/>
      <c r="IXA591" s="259"/>
      <c r="IXB591" s="259"/>
      <c r="IXC591" s="259"/>
      <c r="IXD591" s="259"/>
      <c r="IXE591" s="259"/>
      <c r="IXF591" s="259" t="s">
        <v>271</v>
      </c>
      <c r="IXG591" s="259"/>
      <c r="IXH591" s="259"/>
      <c r="IXI591" s="259"/>
      <c r="IXJ591" s="259"/>
      <c r="IXK591" s="259"/>
      <c r="IXL591" s="259"/>
      <c r="IXM591" s="259"/>
      <c r="IXN591" s="259" t="s">
        <v>271</v>
      </c>
      <c r="IXO591" s="259"/>
      <c r="IXP591" s="259"/>
      <c r="IXQ591" s="259"/>
      <c r="IXR591" s="259"/>
      <c r="IXS591" s="259"/>
      <c r="IXT591" s="259"/>
      <c r="IXU591" s="259"/>
      <c r="IXV591" s="259" t="s">
        <v>271</v>
      </c>
      <c r="IXW591" s="259"/>
      <c r="IXX591" s="259"/>
      <c r="IXY591" s="259"/>
      <c r="IXZ591" s="259"/>
      <c r="IYA591" s="259"/>
      <c r="IYB591" s="259"/>
      <c r="IYC591" s="259"/>
      <c r="IYD591" s="259" t="s">
        <v>271</v>
      </c>
      <c r="IYE591" s="259"/>
      <c r="IYF591" s="259"/>
      <c r="IYG591" s="259"/>
      <c r="IYH591" s="259"/>
      <c r="IYI591" s="259"/>
      <c r="IYJ591" s="259"/>
      <c r="IYK591" s="259"/>
      <c r="IYL591" s="259" t="s">
        <v>271</v>
      </c>
      <c r="IYM591" s="259"/>
      <c r="IYN591" s="259"/>
      <c r="IYO591" s="259"/>
      <c r="IYP591" s="259"/>
      <c r="IYQ591" s="259"/>
      <c r="IYR591" s="259"/>
      <c r="IYS591" s="259"/>
      <c r="IYT591" s="259" t="s">
        <v>271</v>
      </c>
      <c r="IYU591" s="259"/>
      <c r="IYV591" s="259"/>
      <c r="IYW591" s="259"/>
      <c r="IYX591" s="259"/>
      <c r="IYY591" s="259"/>
      <c r="IYZ591" s="259"/>
      <c r="IZA591" s="259"/>
      <c r="IZB591" s="259" t="s">
        <v>271</v>
      </c>
      <c r="IZC591" s="259"/>
      <c r="IZD591" s="259"/>
      <c r="IZE591" s="259"/>
      <c r="IZF591" s="259"/>
      <c r="IZG591" s="259"/>
      <c r="IZH591" s="259"/>
      <c r="IZI591" s="259"/>
      <c r="IZJ591" s="259" t="s">
        <v>271</v>
      </c>
      <c r="IZK591" s="259"/>
      <c r="IZL591" s="259"/>
      <c r="IZM591" s="259"/>
      <c r="IZN591" s="259"/>
      <c r="IZO591" s="259"/>
      <c r="IZP591" s="259"/>
      <c r="IZQ591" s="259"/>
      <c r="IZR591" s="259" t="s">
        <v>271</v>
      </c>
      <c r="IZS591" s="259"/>
      <c r="IZT591" s="259"/>
      <c r="IZU591" s="259"/>
      <c r="IZV591" s="259"/>
      <c r="IZW591" s="259"/>
      <c r="IZX591" s="259"/>
      <c r="IZY591" s="259"/>
      <c r="IZZ591" s="259" t="s">
        <v>271</v>
      </c>
      <c r="JAA591" s="259"/>
      <c r="JAB591" s="259"/>
      <c r="JAC591" s="259"/>
      <c r="JAD591" s="259"/>
      <c r="JAE591" s="259"/>
      <c r="JAF591" s="259"/>
      <c r="JAG591" s="259"/>
      <c r="JAH591" s="259" t="s">
        <v>271</v>
      </c>
      <c r="JAI591" s="259"/>
      <c r="JAJ591" s="259"/>
      <c r="JAK591" s="259"/>
      <c r="JAL591" s="259"/>
      <c r="JAM591" s="259"/>
      <c r="JAN591" s="259"/>
      <c r="JAO591" s="259"/>
      <c r="JAP591" s="259" t="s">
        <v>271</v>
      </c>
      <c r="JAQ591" s="259"/>
      <c r="JAR591" s="259"/>
      <c r="JAS591" s="259"/>
      <c r="JAT591" s="259"/>
      <c r="JAU591" s="259"/>
      <c r="JAV591" s="259"/>
      <c r="JAW591" s="259"/>
      <c r="JAX591" s="259" t="s">
        <v>271</v>
      </c>
      <c r="JAY591" s="259"/>
      <c r="JAZ591" s="259"/>
      <c r="JBA591" s="259"/>
      <c r="JBB591" s="259"/>
      <c r="JBC591" s="259"/>
      <c r="JBD591" s="259"/>
      <c r="JBE591" s="259"/>
      <c r="JBF591" s="259" t="s">
        <v>271</v>
      </c>
      <c r="JBG591" s="259"/>
      <c r="JBH591" s="259"/>
      <c r="JBI591" s="259"/>
      <c r="JBJ591" s="259"/>
      <c r="JBK591" s="259"/>
      <c r="JBL591" s="259"/>
      <c r="JBM591" s="259"/>
      <c r="JBN591" s="259" t="s">
        <v>271</v>
      </c>
      <c r="JBO591" s="259"/>
      <c r="JBP591" s="259"/>
      <c r="JBQ591" s="259"/>
      <c r="JBR591" s="259"/>
      <c r="JBS591" s="259"/>
      <c r="JBT591" s="259"/>
      <c r="JBU591" s="259"/>
      <c r="JBV591" s="259" t="s">
        <v>271</v>
      </c>
      <c r="JBW591" s="259"/>
      <c r="JBX591" s="259"/>
      <c r="JBY591" s="259"/>
      <c r="JBZ591" s="259"/>
      <c r="JCA591" s="259"/>
      <c r="JCB591" s="259"/>
      <c r="JCC591" s="259"/>
      <c r="JCD591" s="259" t="s">
        <v>271</v>
      </c>
      <c r="JCE591" s="259"/>
      <c r="JCF591" s="259"/>
      <c r="JCG591" s="259"/>
      <c r="JCH591" s="259"/>
      <c r="JCI591" s="259"/>
      <c r="JCJ591" s="259"/>
      <c r="JCK591" s="259"/>
      <c r="JCL591" s="259" t="s">
        <v>271</v>
      </c>
      <c r="JCM591" s="259"/>
      <c r="JCN591" s="259"/>
      <c r="JCO591" s="259"/>
      <c r="JCP591" s="259"/>
      <c r="JCQ591" s="259"/>
      <c r="JCR591" s="259"/>
      <c r="JCS591" s="259"/>
      <c r="JCT591" s="259" t="s">
        <v>271</v>
      </c>
      <c r="JCU591" s="259"/>
      <c r="JCV591" s="259"/>
      <c r="JCW591" s="259"/>
      <c r="JCX591" s="259"/>
      <c r="JCY591" s="259"/>
      <c r="JCZ591" s="259"/>
      <c r="JDA591" s="259"/>
      <c r="JDB591" s="259" t="s">
        <v>271</v>
      </c>
      <c r="JDC591" s="259"/>
      <c r="JDD591" s="259"/>
      <c r="JDE591" s="259"/>
      <c r="JDF591" s="259"/>
      <c r="JDG591" s="259"/>
      <c r="JDH591" s="259"/>
      <c r="JDI591" s="259"/>
      <c r="JDJ591" s="259" t="s">
        <v>271</v>
      </c>
      <c r="JDK591" s="259"/>
      <c r="JDL591" s="259"/>
      <c r="JDM591" s="259"/>
      <c r="JDN591" s="259"/>
      <c r="JDO591" s="259"/>
      <c r="JDP591" s="259"/>
      <c r="JDQ591" s="259"/>
      <c r="JDR591" s="259" t="s">
        <v>271</v>
      </c>
      <c r="JDS591" s="259"/>
      <c r="JDT591" s="259"/>
      <c r="JDU591" s="259"/>
      <c r="JDV591" s="259"/>
      <c r="JDW591" s="259"/>
      <c r="JDX591" s="259"/>
      <c r="JDY591" s="259"/>
      <c r="JDZ591" s="259" t="s">
        <v>271</v>
      </c>
      <c r="JEA591" s="259"/>
      <c r="JEB591" s="259"/>
      <c r="JEC591" s="259"/>
      <c r="JED591" s="259"/>
      <c r="JEE591" s="259"/>
      <c r="JEF591" s="259"/>
      <c r="JEG591" s="259"/>
      <c r="JEH591" s="259" t="s">
        <v>271</v>
      </c>
      <c r="JEI591" s="259"/>
      <c r="JEJ591" s="259"/>
      <c r="JEK591" s="259"/>
      <c r="JEL591" s="259"/>
      <c r="JEM591" s="259"/>
      <c r="JEN591" s="259"/>
      <c r="JEO591" s="259"/>
      <c r="JEP591" s="259" t="s">
        <v>271</v>
      </c>
      <c r="JEQ591" s="259"/>
      <c r="JER591" s="259"/>
      <c r="JES591" s="259"/>
      <c r="JET591" s="259"/>
      <c r="JEU591" s="259"/>
      <c r="JEV591" s="259"/>
      <c r="JEW591" s="259"/>
      <c r="JEX591" s="259" t="s">
        <v>271</v>
      </c>
      <c r="JEY591" s="259"/>
      <c r="JEZ591" s="259"/>
      <c r="JFA591" s="259"/>
      <c r="JFB591" s="259"/>
      <c r="JFC591" s="259"/>
      <c r="JFD591" s="259"/>
      <c r="JFE591" s="259"/>
      <c r="JFF591" s="259" t="s">
        <v>271</v>
      </c>
      <c r="JFG591" s="259"/>
      <c r="JFH591" s="259"/>
      <c r="JFI591" s="259"/>
      <c r="JFJ591" s="259"/>
      <c r="JFK591" s="259"/>
      <c r="JFL591" s="259"/>
      <c r="JFM591" s="259"/>
      <c r="JFN591" s="259" t="s">
        <v>271</v>
      </c>
      <c r="JFO591" s="259"/>
      <c r="JFP591" s="259"/>
      <c r="JFQ591" s="259"/>
      <c r="JFR591" s="259"/>
      <c r="JFS591" s="259"/>
      <c r="JFT591" s="259"/>
      <c r="JFU591" s="259"/>
      <c r="JFV591" s="259" t="s">
        <v>271</v>
      </c>
      <c r="JFW591" s="259"/>
      <c r="JFX591" s="259"/>
      <c r="JFY591" s="259"/>
      <c r="JFZ591" s="259"/>
      <c r="JGA591" s="259"/>
      <c r="JGB591" s="259"/>
      <c r="JGC591" s="259"/>
      <c r="JGD591" s="259" t="s">
        <v>271</v>
      </c>
      <c r="JGE591" s="259"/>
      <c r="JGF591" s="259"/>
      <c r="JGG591" s="259"/>
      <c r="JGH591" s="259"/>
      <c r="JGI591" s="259"/>
      <c r="JGJ591" s="259"/>
      <c r="JGK591" s="259"/>
      <c r="JGL591" s="259" t="s">
        <v>271</v>
      </c>
      <c r="JGM591" s="259"/>
      <c r="JGN591" s="259"/>
      <c r="JGO591" s="259"/>
      <c r="JGP591" s="259"/>
      <c r="JGQ591" s="259"/>
      <c r="JGR591" s="259"/>
      <c r="JGS591" s="259"/>
      <c r="JGT591" s="259" t="s">
        <v>271</v>
      </c>
      <c r="JGU591" s="259"/>
      <c r="JGV591" s="259"/>
      <c r="JGW591" s="259"/>
      <c r="JGX591" s="259"/>
      <c r="JGY591" s="259"/>
      <c r="JGZ591" s="259"/>
      <c r="JHA591" s="259"/>
      <c r="JHB591" s="259" t="s">
        <v>271</v>
      </c>
      <c r="JHC591" s="259"/>
      <c r="JHD591" s="259"/>
      <c r="JHE591" s="259"/>
      <c r="JHF591" s="259"/>
      <c r="JHG591" s="259"/>
      <c r="JHH591" s="259"/>
      <c r="JHI591" s="259"/>
      <c r="JHJ591" s="259" t="s">
        <v>271</v>
      </c>
      <c r="JHK591" s="259"/>
      <c r="JHL591" s="259"/>
      <c r="JHM591" s="259"/>
      <c r="JHN591" s="259"/>
      <c r="JHO591" s="259"/>
      <c r="JHP591" s="259"/>
      <c r="JHQ591" s="259"/>
      <c r="JHR591" s="259" t="s">
        <v>271</v>
      </c>
      <c r="JHS591" s="259"/>
      <c r="JHT591" s="259"/>
      <c r="JHU591" s="259"/>
      <c r="JHV591" s="259"/>
      <c r="JHW591" s="259"/>
      <c r="JHX591" s="259"/>
      <c r="JHY591" s="259"/>
      <c r="JHZ591" s="259" t="s">
        <v>271</v>
      </c>
      <c r="JIA591" s="259"/>
      <c r="JIB591" s="259"/>
      <c r="JIC591" s="259"/>
      <c r="JID591" s="259"/>
      <c r="JIE591" s="259"/>
      <c r="JIF591" s="259"/>
      <c r="JIG591" s="259"/>
      <c r="JIH591" s="259" t="s">
        <v>271</v>
      </c>
      <c r="JII591" s="259"/>
      <c r="JIJ591" s="259"/>
      <c r="JIK591" s="259"/>
      <c r="JIL591" s="259"/>
      <c r="JIM591" s="259"/>
      <c r="JIN591" s="259"/>
      <c r="JIO591" s="259"/>
      <c r="JIP591" s="259" t="s">
        <v>271</v>
      </c>
      <c r="JIQ591" s="259"/>
      <c r="JIR591" s="259"/>
      <c r="JIS591" s="259"/>
      <c r="JIT591" s="259"/>
      <c r="JIU591" s="259"/>
      <c r="JIV591" s="259"/>
      <c r="JIW591" s="259"/>
      <c r="JIX591" s="259" t="s">
        <v>271</v>
      </c>
      <c r="JIY591" s="259"/>
      <c r="JIZ591" s="259"/>
      <c r="JJA591" s="259"/>
      <c r="JJB591" s="259"/>
      <c r="JJC591" s="259"/>
      <c r="JJD591" s="259"/>
      <c r="JJE591" s="259"/>
      <c r="JJF591" s="259" t="s">
        <v>271</v>
      </c>
      <c r="JJG591" s="259"/>
      <c r="JJH591" s="259"/>
      <c r="JJI591" s="259"/>
      <c r="JJJ591" s="259"/>
      <c r="JJK591" s="259"/>
      <c r="JJL591" s="259"/>
      <c r="JJM591" s="259"/>
      <c r="JJN591" s="259" t="s">
        <v>271</v>
      </c>
      <c r="JJO591" s="259"/>
      <c r="JJP591" s="259"/>
      <c r="JJQ591" s="259"/>
      <c r="JJR591" s="259"/>
      <c r="JJS591" s="259"/>
      <c r="JJT591" s="259"/>
      <c r="JJU591" s="259"/>
      <c r="JJV591" s="259" t="s">
        <v>271</v>
      </c>
      <c r="JJW591" s="259"/>
      <c r="JJX591" s="259"/>
      <c r="JJY591" s="259"/>
      <c r="JJZ591" s="259"/>
      <c r="JKA591" s="259"/>
      <c r="JKB591" s="259"/>
      <c r="JKC591" s="259"/>
      <c r="JKD591" s="259" t="s">
        <v>271</v>
      </c>
      <c r="JKE591" s="259"/>
      <c r="JKF591" s="259"/>
      <c r="JKG591" s="259"/>
      <c r="JKH591" s="259"/>
      <c r="JKI591" s="259"/>
      <c r="JKJ591" s="259"/>
      <c r="JKK591" s="259"/>
      <c r="JKL591" s="259" t="s">
        <v>271</v>
      </c>
      <c r="JKM591" s="259"/>
      <c r="JKN591" s="259"/>
      <c r="JKO591" s="259"/>
      <c r="JKP591" s="259"/>
      <c r="JKQ591" s="259"/>
      <c r="JKR591" s="259"/>
      <c r="JKS591" s="259"/>
      <c r="JKT591" s="259" t="s">
        <v>271</v>
      </c>
      <c r="JKU591" s="259"/>
      <c r="JKV591" s="259"/>
      <c r="JKW591" s="259"/>
      <c r="JKX591" s="259"/>
      <c r="JKY591" s="259"/>
      <c r="JKZ591" s="259"/>
      <c r="JLA591" s="259"/>
      <c r="JLB591" s="259" t="s">
        <v>271</v>
      </c>
      <c r="JLC591" s="259"/>
      <c r="JLD591" s="259"/>
      <c r="JLE591" s="259"/>
      <c r="JLF591" s="259"/>
      <c r="JLG591" s="259"/>
      <c r="JLH591" s="259"/>
      <c r="JLI591" s="259"/>
      <c r="JLJ591" s="259" t="s">
        <v>271</v>
      </c>
      <c r="JLK591" s="259"/>
      <c r="JLL591" s="259"/>
      <c r="JLM591" s="259"/>
      <c r="JLN591" s="259"/>
      <c r="JLO591" s="259"/>
      <c r="JLP591" s="259"/>
      <c r="JLQ591" s="259"/>
      <c r="JLR591" s="259" t="s">
        <v>271</v>
      </c>
      <c r="JLS591" s="259"/>
      <c r="JLT591" s="259"/>
      <c r="JLU591" s="259"/>
      <c r="JLV591" s="259"/>
      <c r="JLW591" s="259"/>
      <c r="JLX591" s="259"/>
      <c r="JLY591" s="259"/>
      <c r="JLZ591" s="259" t="s">
        <v>271</v>
      </c>
      <c r="JMA591" s="259"/>
      <c r="JMB591" s="259"/>
      <c r="JMC591" s="259"/>
      <c r="JMD591" s="259"/>
      <c r="JME591" s="259"/>
      <c r="JMF591" s="259"/>
      <c r="JMG591" s="259"/>
      <c r="JMH591" s="259" t="s">
        <v>271</v>
      </c>
      <c r="JMI591" s="259"/>
      <c r="JMJ591" s="259"/>
      <c r="JMK591" s="259"/>
      <c r="JML591" s="259"/>
      <c r="JMM591" s="259"/>
      <c r="JMN591" s="259"/>
      <c r="JMO591" s="259"/>
      <c r="JMP591" s="259" t="s">
        <v>271</v>
      </c>
      <c r="JMQ591" s="259"/>
      <c r="JMR591" s="259"/>
      <c r="JMS591" s="259"/>
      <c r="JMT591" s="259"/>
      <c r="JMU591" s="259"/>
      <c r="JMV591" s="259"/>
      <c r="JMW591" s="259"/>
      <c r="JMX591" s="259" t="s">
        <v>271</v>
      </c>
      <c r="JMY591" s="259"/>
      <c r="JMZ591" s="259"/>
      <c r="JNA591" s="259"/>
      <c r="JNB591" s="259"/>
      <c r="JNC591" s="259"/>
      <c r="JND591" s="259"/>
      <c r="JNE591" s="259"/>
      <c r="JNF591" s="259" t="s">
        <v>271</v>
      </c>
      <c r="JNG591" s="259"/>
      <c r="JNH591" s="259"/>
      <c r="JNI591" s="259"/>
      <c r="JNJ591" s="259"/>
      <c r="JNK591" s="259"/>
      <c r="JNL591" s="259"/>
      <c r="JNM591" s="259"/>
      <c r="JNN591" s="259" t="s">
        <v>271</v>
      </c>
      <c r="JNO591" s="259"/>
      <c r="JNP591" s="259"/>
      <c r="JNQ591" s="259"/>
      <c r="JNR591" s="259"/>
      <c r="JNS591" s="259"/>
      <c r="JNT591" s="259"/>
      <c r="JNU591" s="259"/>
      <c r="JNV591" s="259" t="s">
        <v>271</v>
      </c>
      <c r="JNW591" s="259"/>
      <c r="JNX591" s="259"/>
      <c r="JNY591" s="259"/>
      <c r="JNZ591" s="259"/>
      <c r="JOA591" s="259"/>
      <c r="JOB591" s="259"/>
      <c r="JOC591" s="259"/>
      <c r="JOD591" s="259" t="s">
        <v>271</v>
      </c>
      <c r="JOE591" s="259"/>
      <c r="JOF591" s="259"/>
      <c r="JOG591" s="259"/>
      <c r="JOH591" s="259"/>
      <c r="JOI591" s="259"/>
      <c r="JOJ591" s="259"/>
      <c r="JOK591" s="259"/>
      <c r="JOL591" s="259" t="s">
        <v>271</v>
      </c>
      <c r="JOM591" s="259"/>
      <c r="JON591" s="259"/>
      <c r="JOO591" s="259"/>
      <c r="JOP591" s="259"/>
      <c r="JOQ591" s="259"/>
      <c r="JOR591" s="259"/>
      <c r="JOS591" s="259"/>
      <c r="JOT591" s="259" t="s">
        <v>271</v>
      </c>
      <c r="JOU591" s="259"/>
      <c r="JOV591" s="259"/>
      <c r="JOW591" s="259"/>
      <c r="JOX591" s="259"/>
      <c r="JOY591" s="259"/>
      <c r="JOZ591" s="259"/>
      <c r="JPA591" s="259"/>
      <c r="JPB591" s="259" t="s">
        <v>271</v>
      </c>
      <c r="JPC591" s="259"/>
      <c r="JPD591" s="259"/>
      <c r="JPE591" s="259"/>
      <c r="JPF591" s="259"/>
      <c r="JPG591" s="259"/>
      <c r="JPH591" s="259"/>
      <c r="JPI591" s="259"/>
      <c r="JPJ591" s="259" t="s">
        <v>271</v>
      </c>
      <c r="JPK591" s="259"/>
      <c r="JPL591" s="259"/>
      <c r="JPM591" s="259"/>
      <c r="JPN591" s="259"/>
      <c r="JPO591" s="259"/>
      <c r="JPP591" s="259"/>
      <c r="JPQ591" s="259"/>
      <c r="JPR591" s="259" t="s">
        <v>271</v>
      </c>
      <c r="JPS591" s="259"/>
      <c r="JPT591" s="259"/>
      <c r="JPU591" s="259"/>
      <c r="JPV591" s="259"/>
      <c r="JPW591" s="259"/>
      <c r="JPX591" s="259"/>
      <c r="JPY591" s="259"/>
      <c r="JPZ591" s="259" t="s">
        <v>271</v>
      </c>
      <c r="JQA591" s="259"/>
      <c r="JQB591" s="259"/>
      <c r="JQC591" s="259"/>
      <c r="JQD591" s="259"/>
      <c r="JQE591" s="259"/>
      <c r="JQF591" s="259"/>
      <c r="JQG591" s="259"/>
      <c r="JQH591" s="259" t="s">
        <v>271</v>
      </c>
      <c r="JQI591" s="259"/>
      <c r="JQJ591" s="259"/>
      <c r="JQK591" s="259"/>
      <c r="JQL591" s="259"/>
      <c r="JQM591" s="259"/>
      <c r="JQN591" s="259"/>
      <c r="JQO591" s="259"/>
      <c r="JQP591" s="259" t="s">
        <v>271</v>
      </c>
      <c r="JQQ591" s="259"/>
      <c r="JQR591" s="259"/>
      <c r="JQS591" s="259"/>
      <c r="JQT591" s="259"/>
      <c r="JQU591" s="259"/>
      <c r="JQV591" s="259"/>
      <c r="JQW591" s="259"/>
      <c r="JQX591" s="259" t="s">
        <v>271</v>
      </c>
      <c r="JQY591" s="259"/>
      <c r="JQZ591" s="259"/>
      <c r="JRA591" s="259"/>
      <c r="JRB591" s="259"/>
      <c r="JRC591" s="259"/>
      <c r="JRD591" s="259"/>
      <c r="JRE591" s="259"/>
      <c r="JRF591" s="259" t="s">
        <v>271</v>
      </c>
      <c r="JRG591" s="259"/>
      <c r="JRH591" s="259"/>
      <c r="JRI591" s="259"/>
      <c r="JRJ591" s="259"/>
      <c r="JRK591" s="259"/>
      <c r="JRL591" s="259"/>
      <c r="JRM591" s="259"/>
      <c r="JRN591" s="259" t="s">
        <v>271</v>
      </c>
      <c r="JRO591" s="259"/>
      <c r="JRP591" s="259"/>
      <c r="JRQ591" s="259"/>
      <c r="JRR591" s="259"/>
      <c r="JRS591" s="259"/>
      <c r="JRT591" s="259"/>
      <c r="JRU591" s="259"/>
      <c r="JRV591" s="259" t="s">
        <v>271</v>
      </c>
      <c r="JRW591" s="259"/>
      <c r="JRX591" s="259"/>
      <c r="JRY591" s="259"/>
      <c r="JRZ591" s="259"/>
      <c r="JSA591" s="259"/>
      <c r="JSB591" s="259"/>
      <c r="JSC591" s="259"/>
      <c r="JSD591" s="259" t="s">
        <v>271</v>
      </c>
      <c r="JSE591" s="259"/>
      <c r="JSF591" s="259"/>
      <c r="JSG591" s="259"/>
      <c r="JSH591" s="259"/>
      <c r="JSI591" s="259"/>
      <c r="JSJ591" s="259"/>
      <c r="JSK591" s="259"/>
      <c r="JSL591" s="259" t="s">
        <v>271</v>
      </c>
      <c r="JSM591" s="259"/>
      <c r="JSN591" s="259"/>
      <c r="JSO591" s="259"/>
      <c r="JSP591" s="259"/>
      <c r="JSQ591" s="259"/>
      <c r="JSR591" s="259"/>
      <c r="JSS591" s="259"/>
      <c r="JST591" s="259" t="s">
        <v>271</v>
      </c>
      <c r="JSU591" s="259"/>
      <c r="JSV591" s="259"/>
      <c r="JSW591" s="259"/>
      <c r="JSX591" s="259"/>
      <c r="JSY591" s="259"/>
      <c r="JSZ591" s="259"/>
      <c r="JTA591" s="259"/>
      <c r="JTB591" s="259" t="s">
        <v>271</v>
      </c>
      <c r="JTC591" s="259"/>
      <c r="JTD591" s="259"/>
      <c r="JTE591" s="259"/>
      <c r="JTF591" s="259"/>
      <c r="JTG591" s="259"/>
      <c r="JTH591" s="259"/>
      <c r="JTI591" s="259"/>
      <c r="JTJ591" s="259" t="s">
        <v>271</v>
      </c>
      <c r="JTK591" s="259"/>
      <c r="JTL591" s="259"/>
      <c r="JTM591" s="259"/>
      <c r="JTN591" s="259"/>
      <c r="JTO591" s="259"/>
      <c r="JTP591" s="259"/>
      <c r="JTQ591" s="259"/>
      <c r="JTR591" s="259" t="s">
        <v>271</v>
      </c>
      <c r="JTS591" s="259"/>
      <c r="JTT591" s="259"/>
      <c r="JTU591" s="259"/>
      <c r="JTV591" s="259"/>
      <c r="JTW591" s="259"/>
      <c r="JTX591" s="259"/>
      <c r="JTY591" s="259"/>
      <c r="JTZ591" s="259" t="s">
        <v>271</v>
      </c>
      <c r="JUA591" s="259"/>
      <c r="JUB591" s="259"/>
      <c r="JUC591" s="259"/>
      <c r="JUD591" s="259"/>
      <c r="JUE591" s="259"/>
      <c r="JUF591" s="259"/>
      <c r="JUG591" s="259"/>
      <c r="JUH591" s="259" t="s">
        <v>271</v>
      </c>
      <c r="JUI591" s="259"/>
      <c r="JUJ591" s="259"/>
      <c r="JUK591" s="259"/>
      <c r="JUL591" s="259"/>
      <c r="JUM591" s="259"/>
      <c r="JUN591" s="259"/>
      <c r="JUO591" s="259"/>
      <c r="JUP591" s="259" t="s">
        <v>271</v>
      </c>
      <c r="JUQ591" s="259"/>
      <c r="JUR591" s="259"/>
      <c r="JUS591" s="259"/>
      <c r="JUT591" s="259"/>
      <c r="JUU591" s="259"/>
      <c r="JUV591" s="259"/>
      <c r="JUW591" s="259"/>
      <c r="JUX591" s="259" t="s">
        <v>271</v>
      </c>
      <c r="JUY591" s="259"/>
      <c r="JUZ591" s="259"/>
      <c r="JVA591" s="259"/>
      <c r="JVB591" s="259"/>
      <c r="JVC591" s="259"/>
      <c r="JVD591" s="259"/>
      <c r="JVE591" s="259"/>
      <c r="JVF591" s="259" t="s">
        <v>271</v>
      </c>
      <c r="JVG591" s="259"/>
      <c r="JVH591" s="259"/>
      <c r="JVI591" s="259"/>
      <c r="JVJ591" s="259"/>
      <c r="JVK591" s="259"/>
      <c r="JVL591" s="259"/>
      <c r="JVM591" s="259"/>
      <c r="JVN591" s="259" t="s">
        <v>271</v>
      </c>
      <c r="JVO591" s="259"/>
      <c r="JVP591" s="259"/>
      <c r="JVQ591" s="259"/>
      <c r="JVR591" s="259"/>
      <c r="JVS591" s="259"/>
      <c r="JVT591" s="259"/>
      <c r="JVU591" s="259"/>
      <c r="JVV591" s="259" t="s">
        <v>271</v>
      </c>
      <c r="JVW591" s="259"/>
      <c r="JVX591" s="259"/>
      <c r="JVY591" s="259"/>
      <c r="JVZ591" s="259"/>
      <c r="JWA591" s="259"/>
      <c r="JWB591" s="259"/>
      <c r="JWC591" s="259"/>
      <c r="JWD591" s="259" t="s">
        <v>271</v>
      </c>
      <c r="JWE591" s="259"/>
      <c r="JWF591" s="259"/>
      <c r="JWG591" s="259"/>
      <c r="JWH591" s="259"/>
      <c r="JWI591" s="259"/>
      <c r="JWJ591" s="259"/>
      <c r="JWK591" s="259"/>
      <c r="JWL591" s="259" t="s">
        <v>271</v>
      </c>
      <c r="JWM591" s="259"/>
      <c r="JWN591" s="259"/>
      <c r="JWO591" s="259"/>
      <c r="JWP591" s="259"/>
      <c r="JWQ591" s="259"/>
      <c r="JWR591" s="259"/>
      <c r="JWS591" s="259"/>
      <c r="JWT591" s="259" t="s">
        <v>271</v>
      </c>
      <c r="JWU591" s="259"/>
      <c r="JWV591" s="259"/>
      <c r="JWW591" s="259"/>
      <c r="JWX591" s="259"/>
      <c r="JWY591" s="259"/>
      <c r="JWZ591" s="259"/>
      <c r="JXA591" s="259"/>
      <c r="JXB591" s="259" t="s">
        <v>271</v>
      </c>
      <c r="JXC591" s="259"/>
      <c r="JXD591" s="259"/>
      <c r="JXE591" s="259"/>
      <c r="JXF591" s="259"/>
      <c r="JXG591" s="259"/>
      <c r="JXH591" s="259"/>
      <c r="JXI591" s="259"/>
      <c r="JXJ591" s="259" t="s">
        <v>271</v>
      </c>
      <c r="JXK591" s="259"/>
      <c r="JXL591" s="259"/>
      <c r="JXM591" s="259"/>
      <c r="JXN591" s="259"/>
      <c r="JXO591" s="259"/>
      <c r="JXP591" s="259"/>
      <c r="JXQ591" s="259"/>
      <c r="JXR591" s="259" t="s">
        <v>271</v>
      </c>
      <c r="JXS591" s="259"/>
      <c r="JXT591" s="259"/>
      <c r="JXU591" s="259"/>
      <c r="JXV591" s="259"/>
      <c r="JXW591" s="259"/>
      <c r="JXX591" s="259"/>
      <c r="JXY591" s="259"/>
      <c r="JXZ591" s="259" t="s">
        <v>271</v>
      </c>
      <c r="JYA591" s="259"/>
      <c r="JYB591" s="259"/>
      <c r="JYC591" s="259"/>
      <c r="JYD591" s="259"/>
      <c r="JYE591" s="259"/>
      <c r="JYF591" s="259"/>
      <c r="JYG591" s="259"/>
      <c r="JYH591" s="259" t="s">
        <v>271</v>
      </c>
      <c r="JYI591" s="259"/>
      <c r="JYJ591" s="259"/>
      <c r="JYK591" s="259"/>
      <c r="JYL591" s="259"/>
      <c r="JYM591" s="259"/>
      <c r="JYN591" s="259"/>
      <c r="JYO591" s="259"/>
      <c r="JYP591" s="259" t="s">
        <v>271</v>
      </c>
      <c r="JYQ591" s="259"/>
      <c r="JYR591" s="259"/>
      <c r="JYS591" s="259"/>
      <c r="JYT591" s="259"/>
      <c r="JYU591" s="259"/>
      <c r="JYV591" s="259"/>
      <c r="JYW591" s="259"/>
      <c r="JYX591" s="259" t="s">
        <v>271</v>
      </c>
      <c r="JYY591" s="259"/>
      <c r="JYZ591" s="259"/>
      <c r="JZA591" s="259"/>
      <c r="JZB591" s="259"/>
      <c r="JZC591" s="259"/>
      <c r="JZD591" s="259"/>
      <c r="JZE591" s="259"/>
      <c r="JZF591" s="259" t="s">
        <v>271</v>
      </c>
      <c r="JZG591" s="259"/>
      <c r="JZH591" s="259"/>
      <c r="JZI591" s="259"/>
      <c r="JZJ591" s="259"/>
      <c r="JZK591" s="259"/>
      <c r="JZL591" s="259"/>
      <c r="JZM591" s="259"/>
      <c r="JZN591" s="259" t="s">
        <v>271</v>
      </c>
      <c r="JZO591" s="259"/>
      <c r="JZP591" s="259"/>
      <c r="JZQ591" s="259"/>
      <c r="JZR591" s="259"/>
      <c r="JZS591" s="259"/>
      <c r="JZT591" s="259"/>
      <c r="JZU591" s="259"/>
      <c r="JZV591" s="259" t="s">
        <v>271</v>
      </c>
      <c r="JZW591" s="259"/>
      <c r="JZX591" s="259"/>
      <c r="JZY591" s="259"/>
      <c r="JZZ591" s="259"/>
      <c r="KAA591" s="259"/>
      <c r="KAB591" s="259"/>
      <c r="KAC591" s="259"/>
      <c r="KAD591" s="259" t="s">
        <v>271</v>
      </c>
      <c r="KAE591" s="259"/>
      <c r="KAF591" s="259"/>
      <c r="KAG591" s="259"/>
      <c r="KAH591" s="259"/>
      <c r="KAI591" s="259"/>
      <c r="KAJ591" s="259"/>
      <c r="KAK591" s="259"/>
      <c r="KAL591" s="259" t="s">
        <v>271</v>
      </c>
      <c r="KAM591" s="259"/>
      <c r="KAN591" s="259"/>
      <c r="KAO591" s="259"/>
      <c r="KAP591" s="259"/>
      <c r="KAQ591" s="259"/>
      <c r="KAR591" s="259"/>
      <c r="KAS591" s="259"/>
      <c r="KAT591" s="259" t="s">
        <v>271</v>
      </c>
      <c r="KAU591" s="259"/>
      <c r="KAV591" s="259"/>
      <c r="KAW591" s="259"/>
      <c r="KAX591" s="259"/>
      <c r="KAY591" s="259"/>
      <c r="KAZ591" s="259"/>
      <c r="KBA591" s="259"/>
      <c r="KBB591" s="259" t="s">
        <v>271</v>
      </c>
      <c r="KBC591" s="259"/>
      <c r="KBD591" s="259"/>
      <c r="KBE591" s="259"/>
      <c r="KBF591" s="259"/>
      <c r="KBG591" s="259"/>
      <c r="KBH591" s="259"/>
      <c r="KBI591" s="259"/>
      <c r="KBJ591" s="259" t="s">
        <v>271</v>
      </c>
      <c r="KBK591" s="259"/>
      <c r="KBL591" s="259"/>
      <c r="KBM591" s="259"/>
      <c r="KBN591" s="259"/>
      <c r="KBO591" s="259"/>
      <c r="KBP591" s="259"/>
      <c r="KBQ591" s="259"/>
      <c r="KBR591" s="259" t="s">
        <v>271</v>
      </c>
      <c r="KBS591" s="259"/>
      <c r="KBT591" s="259"/>
      <c r="KBU591" s="259"/>
      <c r="KBV591" s="259"/>
      <c r="KBW591" s="259"/>
      <c r="KBX591" s="259"/>
      <c r="KBY591" s="259"/>
      <c r="KBZ591" s="259" t="s">
        <v>271</v>
      </c>
      <c r="KCA591" s="259"/>
      <c r="KCB591" s="259"/>
      <c r="KCC591" s="259"/>
      <c r="KCD591" s="259"/>
      <c r="KCE591" s="259"/>
      <c r="KCF591" s="259"/>
      <c r="KCG591" s="259"/>
      <c r="KCH591" s="259" t="s">
        <v>271</v>
      </c>
      <c r="KCI591" s="259"/>
      <c r="KCJ591" s="259"/>
      <c r="KCK591" s="259"/>
      <c r="KCL591" s="259"/>
      <c r="KCM591" s="259"/>
      <c r="KCN591" s="259"/>
      <c r="KCO591" s="259"/>
      <c r="KCP591" s="259" t="s">
        <v>271</v>
      </c>
      <c r="KCQ591" s="259"/>
      <c r="KCR591" s="259"/>
      <c r="KCS591" s="259"/>
      <c r="KCT591" s="259"/>
      <c r="KCU591" s="259"/>
      <c r="KCV591" s="259"/>
      <c r="KCW591" s="259"/>
      <c r="KCX591" s="259" t="s">
        <v>271</v>
      </c>
      <c r="KCY591" s="259"/>
      <c r="KCZ591" s="259"/>
      <c r="KDA591" s="259"/>
      <c r="KDB591" s="259"/>
      <c r="KDC591" s="259"/>
      <c r="KDD591" s="259"/>
      <c r="KDE591" s="259"/>
      <c r="KDF591" s="259" t="s">
        <v>271</v>
      </c>
      <c r="KDG591" s="259"/>
      <c r="KDH591" s="259"/>
      <c r="KDI591" s="259"/>
      <c r="KDJ591" s="259"/>
      <c r="KDK591" s="259"/>
      <c r="KDL591" s="259"/>
      <c r="KDM591" s="259"/>
      <c r="KDN591" s="259" t="s">
        <v>271</v>
      </c>
      <c r="KDO591" s="259"/>
      <c r="KDP591" s="259"/>
      <c r="KDQ591" s="259"/>
      <c r="KDR591" s="259"/>
      <c r="KDS591" s="259"/>
      <c r="KDT591" s="259"/>
      <c r="KDU591" s="259"/>
      <c r="KDV591" s="259" t="s">
        <v>271</v>
      </c>
      <c r="KDW591" s="259"/>
      <c r="KDX591" s="259"/>
      <c r="KDY591" s="259"/>
      <c r="KDZ591" s="259"/>
      <c r="KEA591" s="259"/>
      <c r="KEB591" s="259"/>
      <c r="KEC591" s="259"/>
      <c r="KED591" s="259" t="s">
        <v>271</v>
      </c>
      <c r="KEE591" s="259"/>
      <c r="KEF591" s="259"/>
      <c r="KEG591" s="259"/>
      <c r="KEH591" s="259"/>
      <c r="KEI591" s="259"/>
      <c r="KEJ591" s="259"/>
      <c r="KEK591" s="259"/>
      <c r="KEL591" s="259" t="s">
        <v>271</v>
      </c>
      <c r="KEM591" s="259"/>
      <c r="KEN591" s="259"/>
      <c r="KEO591" s="259"/>
      <c r="KEP591" s="259"/>
      <c r="KEQ591" s="259"/>
      <c r="KER591" s="259"/>
      <c r="KES591" s="259"/>
      <c r="KET591" s="259" t="s">
        <v>271</v>
      </c>
      <c r="KEU591" s="259"/>
      <c r="KEV591" s="259"/>
      <c r="KEW591" s="259"/>
      <c r="KEX591" s="259"/>
      <c r="KEY591" s="259"/>
      <c r="KEZ591" s="259"/>
      <c r="KFA591" s="259"/>
      <c r="KFB591" s="259" t="s">
        <v>271</v>
      </c>
      <c r="KFC591" s="259"/>
      <c r="KFD591" s="259"/>
      <c r="KFE591" s="259"/>
      <c r="KFF591" s="259"/>
      <c r="KFG591" s="259"/>
      <c r="KFH591" s="259"/>
      <c r="KFI591" s="259"/>
      <c r="KFJ591" s="259" t="s">
        <v>271</v>
      </c>
      <c r="KFK591" s="259"/>
      <c r="KFL591" s="259"/>
      <c r="KFM591" s="259"/>
      <c r="KFN591" s="259"/>
      <c r="KFO591" s="259"/>
      <c r="KFP591" s="259"/>
      <c r="KFQ591" s="259"/>
      <c r="KFR591" s="259" t="s">
        <v>271</v>
      </c>
      <c r="KFS591" s="259"/>
      <c r="KFT591" s="259"/>
      <c r="KFU591" s="259"/>
      <c r="KFV591" s="259"/>
      <c r="KFW591" s="259"/>
      <c r="KFX591" s="259"/>
      <c r="KFY591" s="259"/>
      <c r="KFZ591" s="259" t="s">
        <v>271</v>
      </c>
      <c r="KGA591" s="259"/>
      <c r="KGB591" s="259"/>
      <c r="KGC591" s="259"/>
      <c r="KGD591" s="259"/>
      <c r="KGE591" s="259"/>
      <c r="KGF591" s="259"/>
      <c r="KGG591" s="259"/>
      <c r="KGH591" s="259" t="s">
        <v>271</v>
      </c>
      <c r="KGI591" s="259"/>
      <c r="KGJ591" s="259"/>
      <c r="KGK591" s="259"/>
      <c r="KGL591" s="259"/>
      <c r="KGM591" s="259"/>
      <c r="KGN591" s="259"/>
      <c r="KGO591" s="259"/>
      <c r="KGP591" s="259" t="s">
        <v>271</v>
      </c>
      <c r="KGQ591" s="259"/>
      <c r="KGR591" s="259"/>
      <c r="KGS591" s="259"/>
      <c r="KGT591" s="259"/>
      <c r="KGU591" s="259"/>
      <c r="KGV591" s="259"/>
      <c r="KGW591" s="259"/>
      <c r="KGX591" s="259" t="s">
        <v>271</v>
      </c>
      <c r="KGY591" s="259"/>
      <c r="KGZ591" s="259"/>
      <c r="KHA591" s="259"/>
      <c r="KHB591" s="259"/>
      <c r="KHC591" s="259"/>
      <c r="KHD591" s="259"/>
      <c r="KHE591" s="259"/>
      <c r="KHF591" s="259" t="s">
        <v>271</v>
      </c>
      <c r="KHG591" s="259"/>
      <c r="KHH591" s="259"/>
      <c r="KHI591" s="259"/>
      <c r="KHJ591" s="259"/>
      <c r="KHK591" s="259"/>
      <c r="KHL591" s="259"/>
      <c r="KHM591" s="259"/>
      <c r="KHN591" s="259" t="s">
        <v>271</v>
      </c>
      <c r="KHO591" s="259"/>
      <c r="KHP591" s="259"/>
      <c r="KHQ591" s="259"/>
      <c r="KHR591" s="259"/>
      <c r="KHS591" s="259"/>
      <c r="KHT591" s="259"/>
      <c r="KHU591" s="259"/>
      <c r="KHV591" s="259" t="s">
        <v>271</v>
      </c>
      <c r="KHW591" s="259"/>
      <c r="KHX591" s="259"/>
      <c r="KHY591" s="259"/>
      <c r="KHZ591" s="259"/>
      <c r="KIA591" s="259"/>
      <c r="KIB591" s="259"/>
      <c r="KIC591" s="259"/>
      <c r="KID591" s="259" t="s">
        <v>271</v>
      </c>
      <c r="KIE591" s="259"/>
      <c r="KIF591" s="259"/>
      <c r="KIG591" s="259"/>
      <c r="KIH591" s="259"/>
      <c r="KII591" s="259"/>
      <c r="KIJ591" s="259"/>
      <c r="KIK591" s="259"/>
      <c r="KIL591" s="259" t="s">
        <v>271</v>
      </c>
      <c r="KIM591" s="259"/>
      <c r="KIN591" s="259"/>
      <c r="KIO591" s="259"/>
      <c r="KIP591" s="259"/>
      <c r="KIQ591" s="259"/>
      <c r="KIR591" s="259"/>
      <c r="KIS591" s="259"/>
      <c r="KIT591" s="259" t="s">
        <v>271</v>
      </c>
      <c r="KIU591" s="259"/>
      <c r="KIV591" s="259"/>
      <c r="KIW591" s="259"/>
      <c r="KIX591" s="259"/>
      <c r="KIY591" s="259"/>
      <c r="KIZ591" s="259"/>
      <c r="KJA591" s="259"/>
      <c r="KJB591" s="259" t="s">
        <v>271</v>
      </c>
      <c r="KJC591" s="259"/>
      <c r="KJD591" s="259"/>
      <c r="KJE591" s="259"/>
      <c r="KJF591" s="259"/>
      <c r="KJG591" s="259"/>
      <c r="KJH591" s="259"/>
      <c r="KJI591" s="259"/>
      <c r="KJJ591" s="259" t="s">
        <v>271</v>
      </c>
      <c r="KJK591" s="259"/>
      <c r="KJL591" s="259"/>
      <c r="KJM591" s="259"/>
      <c r="KJN591" s="259"/>
      <c r="KJO591" s="259"/>
      <c r="KJP591" s="259"/>
      <c r="KJQ591" s="259"/>
      <c r="KJR591" s="259" t="s">
        <v>271</v>
      </c>
      <c r="KJS591" s="259"/>
      <c r="KJT591" s="259"/>
      <c r="KJU591" s="259"/>
      <c r="KJV591" s="259"/>
      <c r="KJW591" s="259"/>
      <c r="KJX591" s="259"/>
      <c r="KJY591" s="259"/>
      <c r="KJZ591" s="259" t="s">
        <v>271</v>
      </c>
      <c r="KKA591" s="259"/>
      <c r="KKB591" s="259"/>
      <c r="KKC591" s="259"/>
      <c r="KKD591" s="259"/>
      <c r="KKE591" s="259"/>
      <c r="KKF591" s="259"/>
      <c r="KKG591" s="259"/>
      <c r="KKH591" s="259" t="s">
        <v>271</v>
      </c>
      <c r="KKI591" s="259"/>
      <c r="KKJ591" s="259"/>
      <c r="KKK591" s="259"/>
      <c r="KKL591" s="259"/>
      <c r="KKM591" s="259"/>
      <c r="KKN591" s="259"/>
      <c r="KKO591" s="259"/>
      <c r="KKP591" s="259" t="s">
        <v>271</v>
      </c>
      <c r="KKQ591" s="259"/>
      <c r="KKR591" s="259"/>
      <c r="KKS591" s="259"/>
      <c r="KKT591" s="259"/>
      <c r="KKU591" s="259"/>
      <c r="KKV591" s="259"/>
      <c r="KKW591" s="259"/>
      <c r="KKX591" s="259" t="s">
        <v>271</v>
      </c>
      <c r="KKY591" s="259"/>
      <c r="KKZ591" s="259"/>
      <c r="KLA591" s="259"/>
      <c r="KLB591" s="259"/>
      <c r="KLC591" s="259"/>
      <c r="KLD591" s="259"/>
      <c r="KLE591" s="259"/>
      <c r="KLF591" s="259" t="s">
        <v>271</v>
      </c>
      <c r="KLG591" s="259"/>
      <c r="KLH591" s="259"/>
      <c r="KLI591" s="259"/>
      <c r="KLJ591" s="259"/>
      <c r="KLK591" s="259"/>
      <c r="KLL591" s="259"/>
      <c r="KLM591" s="259"/>
      <c r="KLN591" s="259" t="s">
        <v>271</v>
      </c>
      <c r="KLO591" s="259"/>
      <c r="KLP591" s="259"/>
      <c r="KLQ591" s="259"/>
      <c r="KLR591" s="259"/>
      <c r="KLS591" s="259"/>
      <c r="KLT591" s="259"/>
      <c r="KLU591" s="259"/>
      <c r="KLV591" s="259" t="s">
        <v>271</v>
      </c>
      <c r="KLW591" s="259"/>
      <c r="KLX591" s="259"/>
      <c r="KLY591" s="259"/>
      <c r="KLZ591" s="259"/>
      <c r="KMA591" s="259"/>
      <c r="KMB591" s="259"/>
      <c r="KMC591" s="259"/>
      <c r="KMD591" s="259" t="s">
        <v>271</v>
      </c>
      <c r="KME591" s="259"/>
      <c r="KMF591" s="259"/>
      <c r="KMG591" s="259"/>
      <c r="KMH591" s="259"/>
      <c r="KMI591" s="259"/>
      <c r="KMJ591" s="259"/>
      <c r="KMK591" s="259"/>
      <c r="KML591" s="259" t="s">
        <v>271</v>
      </c>
      <c r="KMM591" s="259"/>
      <c r="KMN591" s="259"/>
      <c r="KMO591" s="259"/>
      <c r="KMP591" s="259"/>
      <c r="KMQ591" s="259"/>
      <c r="KMR591" s="259"/>
      <c r="KMS591" s="259"/>
      <c r="KMT591" s="259" t="s">
        <v>271</v>
      </c>
      <c r="KMU591" s="259"/>
      <c r="KMV591" s="259"/>
      <c r="KMW591" s="259"/>
      <c r="KMX591" s="259"/>
      <c r="KMY591" s="259"/>
      <c r="KMZ591" s="259"/>
      <c r="KNA591" s="259"/>
      <c r="KNB591" s="259" t="s">
        <v>271</v>
      </c>
      <c r="KNC591" s="259"/>
      <c r="KND591" s="259"/>
      <c r="KNE591" s="259"/>
      <c r="KNF591" s="259"/>
      <c r="KNG591" s="259"/>
      <c r="KNH591" s="259"/>
      <c r="KNI591" s="259"/>
      <c r="KNJ591" s="259" t="s">
        <v>271</v>
      </c>
      <c r="KNK591" s="259"/>
      <c r="KNL591" s="259"/>
      <c r="KNM591" s="259"/>
      <c r="KNN591" s="259"/>
      <c r="KNO591" s="259"/>
      <c r="KNP591" s="259"/>
      <c r="KNQ591" s="259"/>
      <c r="KNR591" s="259" t="s">
        <v>271</v>
      </c>
      <c r="KNS591" s="259"/>
      <c r="KNT591" s="259"/>
      <c r="KNU591" s="259"/>
      <c r="KNV591" s="259"/>
      <c r="KNW591" s="259"/>
      <c r="KNX591" s="259"/>
      <c r="KNY591" s="259"/>
      <c r="KNZ591" s="259" t="s">
        <v>271</v>
      </c>
      <c r="KOA591" s="259"/>
      <c r="KOB591" s="259"/>
      <c r="KOC591" s="259"/>
      <c r="KOD591" s="259"/>
      <c r="KOE591" s="259"/>
      <c r="KOF591" s="259"/>
      <c r="KOG591" s="259"/>
      <c r="KOH591" s="259" t="s">
        <v>271</v>
      </c>
      <c r="KOI591" s="259"/>
      <c r="KOJ591" s="259"/>
      <c r="KOK591" s="259"/>
      <c r="KOL591" s="259"/>
      <c r="KOM591" s="259"/>
      <c r="KON591" s="259"/>
      <c r="KOO591" s="259"/>
      <c r="KOP591" s="259" t="s">
        <v>271</v>
      </c>
      <c r="KOQ591" s="259"/>
      <c r="KOR591" s="259"/>
      <c r="KOS591" s="259"/>
      <c r="KOT591" s="259"/>
      <c r="KOU591" s="259"/>
      <c r="KOV591" s="259"/>
      <c r="KOW591" s="259"/>
      <c r="KOX591" s="259" t="s">
        <v>271</v>
      </c>
      <c r="KOY591" s="259"/>
      <c r="KOZ591" s="259"/>
      <c r="KPA591" s="259"/>
      <c r="KPB591" s="259"/>
      <c r="KPC591" s="259"/>
      <c r="KPD591" s="259"/>
      <c r="KPE591" s="259"/>
      <c r="KPF591" s="259" t="s">
        <v>271</v>
      </c>
      <c r="KPG591" s="259"/>
      <c r="KPH591" s="259"/>
      <c r="KPI591" s="259"/>
      <c r="KPJ591" s="259"/>
      <c r="KPK591" s="259"/>
      <c r="KPL591" s="259"/>
      <c r="KPM591" s="259"/>
      <c r="KPN591" s="259" t="s">
        <v>271</v>
      </c>
      <c r="KPO591" s="259"/>
      <c r="KPP591" s="259"/>
      <c r="KPQ591" s="259"/>
      <c r="KPR591" s="259"/>
      <c r="KPS591" s="259"/>
      <c r="KPT591" s="259"/>
      <c r="KPU591" s="259"/>
      <c r="KPV591" s="259" t="s">
        <v>271</v>
      </c>
      <c r="KPW591" s="259"/>
      <c r="KPX591" s="259"/>
      <c r="KPY591" s="259"/>
      <c r="KPZ591" s="259"/>
      <c r="KQA591" s="259"/>
      <c r="KQB591" s="259"/>
      <c r="KQC591" s="259"/>
      <c r="KQD591" s="259" t="s">
        <v>271</v>
      </c>
      <c r="KQE591" s="259"/>
      <c r="KQF591" s="259"/>
      <c r="KQG591" s="259"/>
      <c r="KQH591" s="259"/>
      <c r="KQI591" s="259"/>
      <c r="KQJ591" s="259"/>
      <c r="KQK591" s="259"/>
      <c r="KQL591" s="259" t="s">
        <v>271</v>
      </c>
      <c r="KQM591" s="259"/>
      <c r="KQN591" s="259"/>
      <c r="KQO591" s="259"/>
      <c r="KQP591" s="259"/>
      <c r="KQQ591" s="259"/>
      <c r="KQR591" s="259"/>
      <c r="KQS591" s="259"/>
      <c r="KQT591" s="259" t="s">
        <v>271</v>
      </c>
      <c r="KQU591" s="259"/>
      <c r="KQV591" s="259"/>
      <c r="KQW591" s="259"/>
      <c r="KQX591" s="259"/>
      <c r="KQY591" s="259"/>
      <c r="KQZ591" s="259"/>
      <c r="KRA591" s="259"/>
      <c r="KRB591" s="259" t="s">
        <v>271</v>
      </c>
      <c r="KRC591" s="259"/>
      <c r="KRD591" s="259"/>
      <c r="KRE591" s="259"/>
      <c r="KRF591" s="259"/>
      <c r="KRG591" s="259"/>
      <c r="KRH591" s="259"/>
      <c r="KRI591" s="259"/>
      <c r="KRJ591" s="259" t="s">
        <v>271</v>
      </c>
      <c r="KRK591" s="259"/>
      <c r="KRL591" s="259"/>
      <c r="KRM591" s="259"/>
      <c r="KRN591" s="259"/>
      <c r="KRO591" s="259"/>
      <c r="KRP591" s="259"/>
      <c r="KRQ591" s="259"/>
      <c r="KRR591" s="259" t="s">
        <v>271</v>
      </c>
      <c r="KRS591" s="259"/>
      <c r="KRT591" s="259"/>
      <c r="KRU591" s="259"/>
      <c r="KRV591" s="259"/>
      <c r="KRW591" s="259"/>
      <c r="KRX591" s="259"/>
      <c r="KRY591" s="259"/>
      <c r="KRZ591" s="259" t="s">
        <v>271</v>
      </c>
      <c r="KSA591" s="259"/>
      <c r="KSB591" s="259"/>
      <c r="KSC591" s="259"/>
      <c r="KSD591" s="259"/>
      <c r="KSE591" s="259"/>
      <c r="KSF591" s="259"/>
      <c r="KSG591" s="259"/>
      <c r="KSH591" s="259" t="s">
        <v>271</v>
      </c>
      <c r="KSI591" s="259"/>
      <c r="KSJ591" s="259"/>
      <c r="KSK591" s="259"/>
      <c r="KSL591" s="259"/>
      <c r="KSM591" s="259"/>
      <c r="KSN591" s="259"/>
      <c r="KSO591" s="259"/>
      <c r="KSP591" s="259" t="s">
        <v>271</v>
      </c>
      <c r="KSQ591" s="259"/>
      <c r="KSR591" s="259"/>
      <c r="KSS591" s="259"/>
      <c r="KST591" s="259"/>
      <c r="KSU591" s="259"/>
      <c r="KSV591" s="259"/>
      <c r="KSW591" s="259"/>
      <c r="KSX591" s="259" t="s">
        <v>271</v>
      </c>
      <c r="KSY591" s="259"/>
      <c r="KSZ591" s="259"/>
      <c r="KTA591" s="259"/>
      <c r="KTB591" s="259"/>
      <c r="KTC591" s="259"/>
      <c r="KTD591" s="259"/>
      <c r="KTE591" s="259"/>
      <c r="KTF591" s="259" t="s">
        <v>271</v>
      </c>
      <c r="KTG591" s="259"/>
      <c r="KTH591" s="259"/>
      <c r="KTI591" s="259"/>
      <c r="KTJ591" s="259"/>
      <c r="KTK591" s="259"/>
      <c r="KTL591" s="259"/>
      <c r="KTM591" s="259"/>
      <c r="KTN591" s="259" t="s">
        <v>271</v>
      </c>
      <c r="KTO591" s="259"/>
      <c r="KTP591" s="259"/>
      <c r="KTQ591" s="259"/>
      <c r="KTR591" s="259"/>
      <c r="KTS591" s="259"/>
      <c r="KTT591" s="259"/>
      <c r="KTU591" s="259"/>
      <c r="KTV591" s="259" t="s">
        <v>271</v>
      </c>
      <c r="KTW591" s="259"/>
      <c r="KTX591" s="259"/>
      <c r="KTY591" s="259"/>
      <c r="KTZ591" s="259"/>
      <c r="KUA591" s="259"/>
      <c r="KUB591" s="259"/>
      <c r="KUC591" s="259"/>
      <c r="KUD591" s="259" t="s">
        <v>271</v>
      </c>
      <c r="KUE591" s="259"/>
      <c r="KUF591" s="259"/>
      <c r="KUG591" s="259"/>
      <c r="KUH591" s="259"/>
      <c r="KUI591" s="259"/>
      <c r="KUJ591" s="259"/>
      <c r="KUK591" s="259"/>
      <c r="KUL591" s="259" t="s">
        <v>271</v>
      </c>
      <c r="KUM591" s="259"/>
      <c r="KUN591" s="259"/>
      <c r="KUO591" s="259"/>
      <c r="KUP591" s="259"/>
      <c r="KUQ591" s="259"/>
      <c r="KUR591" s="259"/>
      <c r="KUS591" s="259"/>
      <c r="KUT591" s="259" t="s">
        <v>271</v>
      </c>
      <c r="KUU591" s="259"/>
      <c r="KUV591" s="259"/>
      <c r="KUW591" s="259"/>
      <c r="KUX591" s="259"/>
      <c r="KUY591" s="259"/>
      <c r="KUZ591" s="259"/>
      <c r="KVA591" s="259"/>
      <c r="KVB591" s="259" t="s">
        <v>271</v>
      </c>
      <c r="KVC591" s="259"/>
      <c r="KVD591" s="259"/>
      <c r="KVE591" s="259"/>
      <c r="KVF591" s="259"/>
      <c r="KVG591" s="259"/>
      <c r="KVH591" s="259"/>
      <c r="KVI591" s="259"/>
      <c r="KVJ591" s="259" t="s">
        <v>271</v>
      </c>
      <c r="KVK591" s="259"/>
      <c r="KVL591" s="259"/>
      <c r="KVM591" s="259"/>
      <c r="KVN591" s="259"/>
      <c r="KVO591" s="259"/>
      <c r="KVP591" s="259"/>
      <c r="KVQ591" s="259"/>
      <c r="KVR591" s="259" t="s">
        <v>271</v>
      </c>
      <c r="KVS591" s="259"/>
      <c r="KVT591" s="259"/>
      <c r="KVU591" s="259"/>
      <c r="KVV591" s="259"/>
      <c r="KVW591" s="259"/>
      <c r="KVX591" s="259"/>
      <c r="KVY591" s="259"/>
      <c r="KVZ591" s="259" t="s">
        <v>271</v>
      </c>
      <c r="KWA591" s="259"/>
      <c r="KWB591" s="259"/>
      <c r="KWC591" s="259"/>
      <c r="KWD591" s="259"/>
      <c r="KWE591" s="259"/>
      <c r="KWF591" s="259"/>
      <c r="KWG591" s="259"/>
      <c r="KWH591" s="259" t="s">
        <v>271</v>
      </c>
      <c r="KWI591" s="259"/>
      <c r="KWJ591" s="259"/>
      <c r="KWK591" s="259"/>
      <c r="KWL591" s="259"/>
      <c r="KWM591" s="259"/>
      <c r="KWN591" s="259"/>
      <c r="KWO591" s="259"/>
      <c r="KWP591" s="259" t="s">
        <v>271</v>
      </c>
      <c r="KWQ591" s="259"/>
      <c r="KWR591" s="259"/>
      <c r="KWS591" s="259"/>
      <c r="KWT591" s="259"/>
      <c r="KWU591" s="259"/>
      <c r="KWV591" s="259"/>
      <c r="KWW591" s="259"/>
      <c r="KWX591" s="259" t="s">
        <v>271</v>
      </c>
      <c r="KWY591" s="259"/>
      <c r="KWZ591" s="259"/>
      <c r="KXA591" s="259"/>
      <c r="KXB591" s="259"/>
      <c r="KXC591" s="259"/>
      <c r="KXD591" s="259"/>
      <c r="KXE591" s="259"/>
      <c r="KXF591" s="259" t="s">
        <v>271</v>
      </c>
      <c r="KXG591" s="259"/>
      <c r="KXH591" s="259"/>
      <c r="KXI591" s="259"/>
      <c r="KXJ591" s="259"/>
      <c r="KXK591" s="259"/>
      <c r="KXL591" s="259"/>
      <c r="KXM591" s="259"/>
      <c r="KXN591" s="259" t="s">
        <v>271</v>
      </c>
      <c r="KXO591" s="259"/>
      <c r="KXP591" s="259"/>
      <c r="KXQ591" s="259"/>
      <c r="KXR591" s="259"/>
      <c r="KXS591" s="259"/>
      <c r="KXT591" s="259"/>
      <c r="KXU591" s="259"/>
      <c r="KXV591" s="259" t="s">
        <v>271</v>
      </c>
      <c r="KXW591" s="259"/>
      <c r="KXX591" s="259"/>
      <c r="KXY591" s="259"/>
      <c r="KXZ591" s="259"/>
      <c r="KYA591" s="259"/>
      <c r="KYB591" s="259"/>
      <c r="KYC591" s="259"/>
      <c r="KYD591" s="259" t="s">
        <v>271</v>
      </c>
      <c r="KYE591" s="259"/>
      <c r="KYF591" s="259"/>
      <c r="KYG591" s="259"/>
      <c r="KYH591" s="259"/>
      <c r="KYI591" s="259"/>
      <c r="KYJ591" s="259"/>
      <c r="KYK591" s="259"/>
      <c r="KYL591" s="259" t="s">
        <v>271</v>
      </c>
      <c r="KYM591" s="259"/>
      <c r="KYN591" s="259"/>
      <c r="KYO591" s="259"/>
      <c r="KYP591" s="259"/>
      <c r="KYQ591" s="259"/>
      <c r="KYR591" s="259"/>
      <c r="KYS591" s="259"/>
      <c r="KYT591" s="259" t="s">
        <v>271</v>
      </c>
      <c r="KYU591" s="259"/>
      <c r="KYV591" s="259"/>
      <c r="KYW591" s="259"/>
      <c r="KYX591" s="259"/>
      <c r="KYY591" s="259"/>
      <c r="KYZ591" s="259"/>
      <c r="KZA591" s="259"/>
      <c r="KZB591" s="259" t="s">
        <v>271</v>
      </c>
      <c r="KZC591" s="259"/>
      <c r="KZD591" s="259"/>
      <c r="KZE591" s="259"/>
      <c r="KZF591" s="259"/>
      <c r="KZG591" s="259"/>
      <c r="KZH591" s="259"/>
      <c r="KZI591" s="259"/>
      <c r="KZJ591" s="259" t="s">
        <v>271</v>
      </c>
      <c r="KZK591" s="259"/>
      <c r="KZL591" s="259"/>
      <c r="KZM591" s="259"/>
      <c r="KZN591" s="259"/>
      <c r="KZO591" s="259"/>
      <c r="KZP591" s="259"/>
      <c r="KZQ591" s="259"/>
      <c r="KZR591" s="259" t="s">
        <v>271</v>
      </c>
      <c r="KZS591" s="259"/>
      <c r="KZT591" s="259"/>
      <c r="KZU591" s="259"/>
      <c r="KZV591" s="259"/>
      <c r="KZW591" s="259"/>
      <c r="KZX591" s="259"/>
      <c r="KZY591" s="259"/>
      <c r="KZZ591" s="259" t="s">
        <v>271</v>
      </c>
      <c r="LAA591" s="259"/>
      <c r="LAB591" s="259"/>
      <c r="LAC591" s="259"/>
      <c r="LAD591" s="259"/>
      <c r="LAE591" s="259"/>
      <c r="LAF591" s="259"/>
      <c r="LAG591" s="259"/>
      <c r="LAH591" s="259" t="s">
        <v>271</v>
      </c>
      <c r="LAI591" s="259"/>
      <c r="LAJ591" s="259"/>
      <c r="LAK591" s="259"/>
      <c r="LAL591" s="259"/>
      <c r="LAM591" s="259"/>
      <c r="LAN591" s="259"/>
      <c r="LAO591" s="259"/>
      <c r="LAP591" s="259" t="s">
        <v>271</v>
      </c>
      <c r="LAQ591" s="259"/>
      <c r="LAR591" s="259"/>
      <c r="LAS591" s="259"/>
      <c r="LAT591" s="259"/>
      <c r="LAU591" s="259"/>
      <c r="LAV591" s="259"/>
      <c r="LAW591" s="259"/>
      <c r="LAX591" s="259" t="s">
        <v>271</v>
      </c>
      <c r="LAY591" s="259"/>
      <c r="LAZ591" s="259"/>
      <c r="LBA591" s="259"/>
      <c r="LBB591" s="259"/>
      <c r="LBC591" s="259"/>
      <c r="LBD591" s="259"/>
      <c r="LBE591" s="259"/>
      <c r="LBF591" s="259" t="s">
        <v>271</v>
      </c>
      <c r="LBG591" s="259"/>
      <c r="LBH591" s="259"/>
      <c r="LBI591" s="259"/>
      <c r="LBJ591" s="259"/>
      <c r="LBK591" s="259"/>
      <c r="LBL591" s="259"/>
      <c r="LBM591" s="259"/>
      <c r="LBN591" s="259" t="s">
        <v>271</v>
      </c>
      <c r="LBO591" s="259"/>
      <c r="LBP591" s="259"/>
      <c r="LBQ591" s="259"/>
      <c r="LBR591" s="259"/>
      <c r="LBS591" s="259"/>
      <c r="LBT591" s="259"/>
      <c r="LBU591" s="259"/>
      <c r="LBV591" s="259" t="s">
        <v>271</v>
      </c>
      <c r="LBW591" s="259"/>
      <c r="LBX591" s="259"/>
      <c r="LBY591" s="259"/>
      <c r="LBZ591" s="259"/>
      <c r="LCA591" s="259"/>
      <c r="LCB591" s="259"/>
      <c r="LCC591" s="259"/>
      <c r="LCD591" s="259" t="s">
        <v>271</v>
      </c>
      <c r="LCE591" s="259"/>
      <c r="LCF591" s="259"/>
      <c r="LCG591" s="259"/>
      <c r="LCH591" s="259"/>
      <c r="LCI591" s="259"/>
      <c r="LCJ591" s="259"/>
      <c r="LCK591" s="259"/>
      <c r="LCL591" s="259" t="s">
        <v>271</v>
      </c>
      <c r="LCM591" s="259"/>
      <c r="LCN591" s="259"/>
      <c r="LCO591" s="259"/>
      <c r="LCP591" s="259"/>
      <c r="LCQ591" s="259"/>
      <c r="LCR591" s="259"/>
      <c r="LCS591" s="259"/>
      <c r="LCT591" s="259" t="s">
        <v>271</v>
      </c>
      <c r="LCU591" s="259"/>
      <c r="LCV591" s="259"/>
      <c r="LCW591" s="259"/>
      <c r="LCX591" s="259"/>
      <c r="LCY591" s="259"/>
      <c r="LCZ591" s="259"/>
      <c r="LDA591" s="259"/>
      <c r="LDB591" s="259" t="s">
        <v>271</v>
      </c>
      <c r="LDC591" s="259"/>
      <c r="LDD591" s="259"/>
      <c r="LDE591" s="259"/>
      <c r="LDF591" s="259"/>
      <c r="LDG591" s="259"/>
      <c r="LDH591" s="259"/>
      <c r="LDI591" s="259"/>
      <c r="LDJ591" s="259" t="s">
        <v>271</v>
      </c>
      <c r="LDK591" s="259"/>
      <c r="LDL591" s="259"/>
      <c r="LDM591" s="259"/>
      <c r="LDN591" s="259"/>
      <c r="LDO591" s="259"/>
      <c r="LDP591" s="259"/>
      <c r="LDQ591" s="259"/>
      <c r="LDR591" s="259" t="s">
        <v>271</v>
      </c>
      <c r="LDS591" s="259"/>
      <c r="LDT591" s="259"/>
      <c r="LDU591" s="259"/>
      <c r="LDV591" s="259"/>
      <c r="LDW591" s="259"/>
      <c r="LDX591" s="259"/>
      <c r="LDY591" s="259"/>
      <c r="LDZ591" s="259" t="s">
        <v>271</v>
      </c>
      <c r="LEA591" s="259"/>
      <c r="LEB591" s="259"/>
      <c r="LEC591" s="259"/>
      <c r="LED591" s="259"/>
      <c r="LEE591" s="259"/>
      <c r="LEF591" s="259"/>
      <c r="LEG591" s="259"/>
      <c r="LEH591" s="259" t="s">
        <v>271</v>
      </c>
      <c r="LEI591" s="259"/>
      <c r="LEJ591" s="259"/>
      <c r="LEK591" s="259"/>
      <c r="LEL591" s="259"/>
      <c r="LEM591" s="259"/>
      <c r="LEN591" s="259"/>
      <c r="LEO591" s="259"/>
      <c r="LEP591" s="259" t="s">
        <v>271</v>
      </c>
      <c r="LEQ591" s="259"/>
      <c r="LER591" s="259"/>
      <c r="LES591" s="259"/>
      <c r="LET591" s="259"/>
      <c r="LEU591" s="259"/>
      <c r="LEV591" s="259"/>
      <c r="LEW591" s="259"/>
      <c r="LEX591" s="259" t="s">
        <v>271</v>
      </c>
      <c r="LEY591" s="259"/>
      <c r="LEZ591" s="259"/>
      <c r="LFA591" s="259"/>
      <c r="LFB591" s="259"/>
      <c r="LFC591" s="259"/>
      <c r="LFD591" s="259"/>
      <c r="LFE591" s="259"/>
      <c r="LFF591" s="259" t="s">
        <v>271</v>
      </c>
      <c r="LFG591" s="259"/>
      <c r="LFH591" s="259"/>
      <c r="LFI591" s="259"/>
      <c r="LFJ591" s="259"/>
      <c r="LFK591" s="259"/>
      <c r="LFL591" s="259"/>
      <c r="LFM591" s="259"/>
      <c r="LFN591" s="259" t="s">
        <v>271</v>
      </c>
      <c r="LFO591" s="259"/>
      <c r="LFP591" s="259"/>
      <c r="LFQ591" s="259"/>
      <c r="LFR591" s="259"/>
      <c r="LFS591" s="259"/>
      <c r="LFT591" s="259"/>
      <c r="LFU591" s="259"/>
      <c r="LFV591" s="259" t="s">
        <v>271</v>
      </c>
      <c r="LFW591" s="259"/>
      <c r="LFX591" s="259"/>
      <c r="LFY591" s="259"/>
      <c r="LFZ591" s="259"/>
      <c r="LGA591" s="259"/>
      <c r="LGB591" s="259"/>
      <c r="LGC591" s="259"/>
      <c r="LGD591" s="259" t="s">
        <v>271</v>
      </c>
      <c r="LGE591" s="259"/>
      <c r="LGF591" s="259"/>
      <c r="LGG591" s="259"/>
      <c r="LGH591" s="259"/>
      <c r="LGI591" s="259"/>
      <c r="LGJ591" s="259"/>
      <c r="LGK591" s="259"/>
      <c r="LGL591" s="259" t="s">
        <v>271</v>
      </c>
      <c r="LGM591" s="259"/>
      <c r="LGN591" s="259"/>
      <c r="LGO591" s="259"/>
      <c r="LGP591" s="259"/>
      <c r="LGQ591" s="259"/>
      <c r="LGR591" s="259"/>
      <c r="LGS591" s="259"/>
      <c r="LGT591" s="259" t="s">
        <v>271</v>
      </c>
      <c r="LGU591" s="259"/>
      <c r="LGV591" s="259"/>
      <c r="LGW591" s="259"/>
      <c r="LGX591" s="259"/>
      <c r="LGY591" s="259"/>
      <c r="LGZ591" s="259"/>
      <c r="LHA591" s="259"/>
      <c r="LHB591" s="259" t="s">
        <v>271</v>
      </c>
      <c r="LHC591" s="259"/>
      <c r="LHD591" s="259"/>
      <c r="LHE591" s="259"/>
      <c r="LHF591" s="259"/>
      <c r="LHG591" s="259"/>
      <c r="LHH591" s="259"/>
      <c r="LHI591" s="259"/>
      <c r="LHJ591" s="259" t="s">
        <v>271</v>
      </c>
      <c r="LHK591" s="259"/>
      <c r="LHL591" s="259"/>
      <c r="LHM591" s="259"/>
      <c r="LHN591" s="259"/>
      <c r="LHO591" s="259"/>
      <c r="LHP591" s="259"/>
      <c r="LHQ591" s="259"/>
      <c r="LHR591" s="259" t="s">
        <v>271</v>
      </c>
      <c r="LHS591" s="259"/>
      <c r="LHT591" s="259"/>
      <c r="LHU591" s="259"/>
      <c r="LHV591" s="259"/>
      <c r="LHW591" s="259"/>
      <c r="LHX591" s="259"/>
      <c r="LHY591" s="259"/>
      <c r="LHZ591" s="259" t="s">
        <v>271</v>
      </c>
      <c r="LIA591" s="259"/>
      <c r="LIB591" s="259"/>
      <c r="LIC591" s="259"/>
      <c r="LID591" s="259"/>
      <c r="LIE591" s="259"/>
      <c r="LIF591" s="259"/>
      <c r="LIG591" s="259"/>
      <c r="LIH591" s="259" t="s">
        <v>271</v>
      </c>
      <c r="LII591" s="259"/>
      <c r="LIJ591" s="259"/>
      <c r="LIK591" s="259"/>
      <c r="LIL591" s="259"/>
      <c r="LIM591" s="259"/>
      <c r="LIN591" s="259"/>
      <c r="LIO591" s="259"/>
      <c r="LIP591" s="259" t="s">
        <v>271</v>
      </c>
      <c r="LIQ591" s="259"/>
      <c r="LIR591" s="259"/>
      <c r="LIS591" s="259"/>
      <c r="LIT591" s="259"/>
      <c r="LIU591" s="259"/>
      <c r="LIV591" s="259"/>
      <c r="LIW591" s="259"/>
      <c r="LIX591" s="259" t="s">
        <v>271</v>
      </c>
      <c r="LIY591" s="259"/>
      <c r="LIZ591" s="259"/>
      <c r="LJA591" s="259"/>
      <c r="LJB591" s="259"/>
      <c r="LJC591" s="259"/>
      <c r="LJD591" s="259"/>
      <c r="LJE591" s="259"/>
      <c r="LJF591" s="259" t="s">
        <v>271</v>
      </c>
      <c r="LJG591" s="259"/>
      <c r="LJH591" s="259"/>
      <c r="LJI591" s="259"/>
      <c r="LJJ591" s="259"/>
      <c r="LJK591" s="259"/>
      <c r="LJL591" s="259"/>
      <c r="LJM591" s="259"/>
      <c r="LJN591" s="259" t="s">
        <v>271</v>
      </c>
      <c r="LJO591" s="259"/>
      <c r="LJP591" s="259"/>
      <c r="LJQ591" s="259"/>
      <c r="LJR591" s="259"/>
      <c r="LJS591" s="259"/>
      <c r="LJT591" s="259"/>
      <c r="LJU591" s="259"/>
      <c r="LJV591" s="259" t="s">
        <v>271</v>
      </c>
      <c r="LJW591" s="259"/>
      <c r="LJX591" s="259"/>
      <c r="LJY591" s="259"/>
      <c r="LJZ591" s="259"/>
      <c r="LKA591" s="259"/>
      <c r="LKB591" s="259"/>
      <c r="LKC591" s="259"/>
      <c r="LKD591" s="259" t="s">
        <v>271</v>
      </c>
      <c r="LKE591" s="259"/>
      <c r="LKF591" s="259"/>
      <c r="LKG591" s="259"/>
      <c r="LKH591" s="259"/>
      <c r="LKI591" s="259"/>
      <c r="LKJ591" s="259"/>
      <c r="LKK591" s="259"/>
      <c r="LKL591" s="259" t="s">
        <v>271</v>
      </c>
      <c r="LKM591" s="259"/>
      <c r="LKN591" s="259"/>
      <c r="LKO591" s="259"/>
      <c r="LKP591" s="259"/>
      <c r="LKQ591" s="259"/>
      <c r="LKR591" s="259"/>
      <c r="LKS591" s="259"/>
      <c r="LKT591" s="259" t="s">
        <v>271</v>
      </c>
      <c r="LKU591" s="259"/>
      <c r="LKV591" s="259"/>
      <c r="LKW591" s="259"/>
      <c r="LKX591" s="259"/>
      <c r="LKY591" s="259"/>
      <c r="LKZ591" s="259"/>
      <c r="LLA591" s="259"/>
      <c r="LLB591" s="259" t="s">
        <v>271</v>
      </c>
      <c r="LLC591" s="259"/>
      <c r="LLD591" s="259"/>
      <c r="LLE591" s="259"/>
      <c r="LLF591" s="259"/>
      <c r="LLG591" s="259"/>
      <c r="LLH591" s="259"/>
      <c r="LLI591" s="259"/>
      <c r="LLJ591" s="259" t="s">
        <v>271</v>
      </c>
      <c r="LLK591" s="259"/>
      <c r="LLL591" s="259"/>
      <c r="LLM591" s="259"/>
      <c r="LLN591" s="259"/>
      <c r="LLO591" s="259"/>
      <c r="LLP591" s="259"/>
      <c r="LLQ591" s="259"/>
      <c r="LLR591" s="259" t="s">
        <v>271</v>
      </c>
      <c r="LLS591" s="259"/>
      <c r="LLT591" s="259"/>
      <c r="LLU591" s="259"/>
      <c r="LLV591" s="259"/>
      <c r="LLW591" s="259"/>
      <c r="LLX591" s="259"/>
      <c r="LLY591" s="259"/>
      <c r="LLZ591" s="259" t="s">
        <v>271</v>
      </c>
      <c r="LMA591" s="259"/>
      <c r="LMB591" s="259"/>
      <c r="LMC591" s="259"/>
      <c r="LMD591" s="259"/>
      <c r="LME591" s="259"/>
      <c r="LMF591" s="259"/>
      <c r="LMG591" s="259"/>
      <c r="LMH591" s="259" t="s">
        <v>271</v>
      </c>
      <c r="LMI591" s="259"/>
      <c r="LMJ591" s="259"/>
      <c r="LMK591" s="259"/>
      <c r="LML591" s="259"/>
      <c r="LMM591" s="259"/>
      <c r="LMN591" s="259"/>
      <c r="LMO591" s="259"/>
      <c r="LMP591" s="259" t="s">
        <v>271</v>
      </c>
      <c r="LMQ591" s="259"/>
      <c r="LMR591" s="259"/>
      <c r="LMS591" s="259"/>
      <c r="LMT591" s="259"/>
      <c r="LMU591" s="259"/>
      <c r="LMV591" s="259"/>
      <c r="LMW591" s="259"/>
      <c r="LMX591" s="259" t="s">
        <v>271</v>
      </c>
      <c r="LMY591" s="259"/>
      <c r="LMZ591" s="259"/>
      <c r="LNA591" s="259"/>
      <c r="LNB591" s="259"/>
      <c r="LNC591" s="259"/>
      <c r="LND591" s="259"/>
      <c r="LNE591" s="259"/>
      <c r="LNF591" s="259" t="s">
        <v>271</v>
      </c>
      <c r="LNG591" s="259"/>
      <c r="LNH591" s="259"/>
      <c r="LNI591" s="259"/>
      <c r="LNJ591" s="259"/>
      <c r="LNK591" s="259"/>
      <c r="LNL591" s="259"/>
      <c r="LNM591" s="259"/>
      <c r="LNN591" s="259" t="s">
        <v>271</v>
      </c>
      <c r="LNO591" s="259"/>
      <c r="LNP591" s="259"/>
      <c r="LNQ591" s="259"/>
      <c r="LNR591" s="259"/>
      <c r="LNS591" s="259"/>
      <c r="LNT591" s="259"/>
      <c r="LNU591" s="259"/>
      <c r="LNV591" s="259" t="s">
        <v>271</v>
      </c>
      <c r="LNW591" s="259"/>
      <c r="LNX591" s="259"/>
      <c r="LNY591" s="259"/>
      <c r="LNZ591" s="259"/>
      <c r="LOA591" s="259"/>
      <c r="LOB591" s="259"/>
      <c r="LOC591" s="259"/>
      <c r="LOD591" s="259" t="s">
        <v>271</v>
      </c>
      <c r="LOE591" s="259"/>
      <c r="LOF591" s="259"/>
      <c r="LOG591" s="259"/>
      <c r="LOH591" s="259"/>
      <c r="LOI591" s="259"/>
      <c r="LOJ591" s="259"/>
      <c r="LOK591" s="259"/>
      <c r="LOL591" s="259" t="s">
        <v>271</v>
      </c>
      <c r="LOM591" s="259"/>
      <c r="LON591" s="259"/>
      <c r="LOO591" s="259"/>
      <c r="LOP591" s="259"/>
      <c r="LOQ591" s="259"/>
      <c r="LOR591" s="259"/>
      <c r="LOS591" s="259"/>
      <c r="LOT591" s="259" t="s">
        <v>271</v>
      </c>
      <c r="LOU591" s="259"/>
      <c r="LOV591" s="259"/>
      <c r="LOW591" s="259"/>
      <c r="LOX591" s="259"/>
      <c r="LOY591" s="259"/>
      <c r="LOZ591" s="259"/>
      <c r="LPA591" s="259"/>
      <c r="LPB591" s="259" t="s">
        <v>271</v>
      </c>
      <c r="LPC591" s="259"/>
      <c r="LPD591" s="259"/>
      <c r="LPE591" s="259"/>
      <c r="LPF591" s="259"/>
      <c r="LPG591" s="259"/>
      <c r="LPH591" s="259"/>
      <c r="LPI591" s="259"/>
      <c r="LPJ591" s="259" t="s">
        <v>271</v>
      </c>
      <c r="LPK591" s="259"/>
      <c r="LPL591" s="259"/>
      <c r="LPM591" s="259"/>
      <c r="LPN591" s="259"/>
      <c r="LPO591" s="259"/>
      <c r="LPP591" s="259"/>
      <c r="LPQ591" s="259"/>
      <c r="LPR591" s="259" t="s">
        <v>271</v>
      </c>
      <c r="LPS591" s="259"/>
      <c r="LPT591" s="259"/>
      <c r="LPU591" s="259"/>
      <c r="LPV591" s="259"/>
      <c r="LPW591" s="259"/>
      <c r="LPX591" s="259"/>
      <c r="LPY591" s="259"/>
      <c r="LPZ591" s="259" t="s">
        <v>271</v>
      </c>
      <c r="LQA591" s="259"/>
      <c r="LQB591" s="259"/>
      <c r="LQC591" s="259"/>
      <c r="LQD591" s="259"/>
      <c r="LQE591" s="259"/>
      <c r="LQF591" s="259"/>
      <c r="LQG591" s="259"/>
      <c r="LQH591" s="259" t="s">
        <v>271</v>
      </c>
      <c r="LQI591" s="259"/>
      <c r="LQJ591" s="259"/>
      <c r="LQK591" s="259"/>
      <c r="LQL591" s="259"/>
      <c r="LQM591" s="259"/>
      <c r="LQN591" s="259"/>
      <c r="LQO591" s="259"/>
      <c r="LQP591" s="259" t="s">
        <v>271</v>
      </c>
      <c r="LQQ591" s="259"/>
      <c r="LQR591" s="259"/>
      <c r="LQS591" s="259"/>
      <c r="LQT591" s="259"/>
      <c r="LQU591" s="259"/>
      <c r="LQV591" s="259"/>
      <c r="LQW591" s="259"/>
      <c r="LQX591" s="259" t="s">
        <v>271</v>
      </c>
      <c r="LQY591" s="259"/>
      <c r="LQZ591" s="259"/>
      <c r="LRA591" s="259"/>
      <c r="LRB591" s="259"/>
      <c r="LRC591" s="259"/>
      <c r="LRD591" s="259"/>
      <c r="LRE591" s="259"/>
      <c r="LRF591" s="259" t="s">
        <v>271</v>
      </c>
      <c r="LRG591" s="259"/>
      <c r="LRH591" s="259"/>
      <c r="LRI591" s="259"/>
      <c r="LRJ591" s="259"/>
      <c r="LRK591" s="259"/>
      <c r="LRL591" s="259"/>
      <c r="LRM591" s="259"/>
      <c r="LRN591" s="259" t="s">
        <v>271</v>
      </c>
      <c r="LRO591" s="259"/>
      <c r="LRP591" s="259"/>
      <c r="LRQ591" s="259"/>
      <c r="LRR591" s="259"/>
      <c r="LRS591" s="259"/>
      <c r="LRT591" s="259"/>
      <c r="LRU591" s="259"/>
      <c r="LRV591" s="259" t="s">
        <v>271</v>
      </c>
      <c r="LRW591" s="259"/>
      <c r="LRX591" s="259"/>
      <c r="LRY591" s="259"/>
      <c r="LRZ591" s="259"/>
      <c r="LSA591" s="259"/>
      <c r="LSB591" s="259"/>
      <c r="LSC591" s="259"/>
      <c r="LSD591" s="259" t="s">
        <v>271</v>
      </c>
      <c r="LSE591" s="259"/>
      <c r="LSF591" s="259"/>
      <c r="LSG591" s="259"/>
      <c r="LSH591" s="259"/>
      <c r="LSI591" s="259"/>
      <c r="LSJ591" s="259"/>
      <c r="LSK591" s="259"/>
      <c r="LSL591" s="259" t="s">
        <v>271</v>
      </c>
      <c r="LSM591" s="259"/>
      <c r="LSN591" s="259"/>
      <c r="LSO591" s="259"/>
      <c r="LSP591" s="259"/>
      <c r="LSQ591" s="259"/>
      <c r="LSR591" s="259"/>
      <c r="LSS591" s="259"/>
      <c r="LST591" s="259" t="s">
        <v>271</v>
      </c>
      <c r="LSU591" s="259"/>
      <c r="LSV591" s="259"/>
      <c r="LSW591" s="259"/>
      <c r="LSX591" s="259"/>
      <c r="LSY591" s="259"/>
      <c r="LSZ591" s="259"/>
      <c r="LTA591" s="259"/>
      <c r="LTB591" s="259" t="s">
        <v>271</v>
      </c>
      <c r="LTC591" s="259"/>
      <c r="LTD591" s="259"/>
      <c r="LTE591" s="259"/>
      <c r="LTF591" s="259"/>
      <c r="LTG591" s="259"/>
      <c r="LTH591" s="259"/>
      <c r="LTI591" s="259"/>
      <c r="LTJ591" s="259" t="s">
        <v>271</v>
      </c>
      <c r="LTK591" s="259"/>
      <c r="LTL591" s="259"/>
      <c r="LTM591" s="259"/>
      <c r="LTN591" s="259"/>
      <c r="LTO591" s="259"/>
      <c r="LTP591" s="259"/>
      <c r="LTQ591" s="259"/>
      <c r="LTR591" s="259" t="s">
        <v>271</v>
      </c>
      <c r="LTS591" s="259"/>
      <c r="LTT591" s="259"/>
      <c r="LTU591" s="259"/>
      <c r="LTV591" s="259"/>
      <c r="LTW591" s="259"/>
      <c r="LTX591" s="259"/>
      <c r="LTY591" s="259"/>
      <c r="LTZ591" s="259" t="s">
        <v>271</v>
      </c>
      <c r="LUA591" s="259"/>
      <c r="LUB591" s="259"/>
      <c r="LUC591" s="259"/>
      <c r="LUD591" s="259"/>
      <c r="LUE591" s="259"/>
      <c r="LUF591" s="259"/>
      <c r="LUG591" s="259"/>
      <c r="LUH591" s="259" t="s">
        <v>271</v>
      </c>
      <c r="LUI591" s="259"/>
      <c r="LUJ591" s="259"/>
      <c r="LUK591" s="259"/>
      <c r="LUL591" s="259"/>
      <c r="LUM591" s="259"/>
      <c r="LUN591" s="259"/>
      <c r="LUO591" s="259"/>
      <c r="LUP591" s="259" t="s">
        <v>271</v>
      </c>
      <c r="LUQ591" s="259"/>
      <c r="LUR591" s="259"/>
      <c r="LUS591" s="259"/>
      <c r="LUT591" s="259"/>
      <c r="LUU591" s="259"/>
      <c r="LUV591" s="259"/>
      <c r="LUW591" s="259"/>
      <c r="LUX591" s="259" t="s">
        <v>271</v>
      </c>
      <c r="LUY591" s="259"/>
      <c r="LUZ591" s="259"/>
      <c r="LVA591" s="259"/>
      <c r="LVB591" s="259"/>
      <c r="LVC591" s="259"/>
      <c r="LVD591" s="259"/>
      <c r="LVE591" s="259"/>
      <c r="LVF591" s="259" t="s">
        <v>271</v>
      </c>
      <c r="LVG591" s="259"/>
      <c r="LVH591" s="259"/>
      <c r="LVI591" s="259"/>
      <c r="LVJ591" s="259"/>
      <c r="LVK591" s="259"/>
      <c r="LVL591" s="259"/>
      <c r="LVM591" s="259"/>
      <c r="LVN591" s="259" t="s">
        <v>271</v>
      </c>
      <c r="LVO591" s="259"/>
      <c r="LVP591" s="259"/>
      <c r="LVQ591" s="259"/>
      <c r="LVR591" s="259"/>
      <c r="LVS591" s="259"/>
      <c r="LVT591" s="259"/>
      <c r="LVU591" s="259"/>
      <c r="LVV591" s="259" t="s">
        <v>271</v>
      </c>
      <c r="LVW591" s="259"/>
      <c r="LVX591" s="259"/>
      <c r="LVY591" s="259"/>
      <c r="LVZ591" s="259"/>
      <c r="LWA591" s="259"/>
      <c r="LWB591" s="259"/>
      <c r="LWC591" s="259"/>
      <c r="LWD591" s="259" t="s">
        <v>271</v>
      </c>
      <c r="LWE591" s="259"/>
      <c r="LWF591" s="259"/>
      <c r="LWG591" s="259"/>
      <c r="LWH591" s="259"/>
      <c r="LWI591" s="259"/>
      <c r="LWJ591" s="259"/>
      <c r="LWK591" s="259"/>
      <c r="LWL591" s="259" t="s">
        <v>271</v>
      </c>
      <c r="LWM591" s="259"/>
      <c r="LWN591" s="259"/>
      <c r="LWO591" s="259"/>
      <c r="LWP591" s="259"/>
      <c r="LWQ591" s="259"/>
      <c r="LWR591" s="259"/>
      <c r="LWS591" s="259"/>
      <c r="LWT591" s="259" t="s">
        <v>271</v>
      </c>
      <c r="LWU591" s="259"/>
      <c r="LWV591" s="259"/>
      <c r="LWW591" s="259"/>
      <c r="LWX591" s="259"/>
      <c r="LWY591" s="259"/>
      <c r="LWZ591" s="259"/>
      <c r="LXA591" s="259"/>
      <c r="LXB591" s="259" t="s">
        <v>271</v>
      </c>
      <c r="LXC591" s="259"/>
      <c r="LXD591" s="259"/>
      <c r="LXE591" s="259"/>
      <c r="LXF591" s="259"/>
      <c r="LXG591" s="259"/>
      <c r="LXH591" s="259"/>
      <c r="LXI591" s="259"/>
      <c r="LXJ591" s="259" t="s">
        <v>271</v>
      </c>
      <c r="LXK591" s="259"/>
      <c r="LXL591" s="259"/>
      <c r="LXM591" s="259"/>
      <c r="LXN591" s="259"/>
      <c r="LXO591" s="259"/>
      <c r="LXP591" s="259"/>
      <c r="LXQ591" s="259"/>
      <c r="LXR591" s="259" t="s">
        <v>271</v>
      </c>
      <c r="LXS591" s="259"/>
      <c r="LXT591" s="259"/>
      <c r="LXU591" s="259"/>
      <c r="LXV591" s="259"/>
      <c r="LXW591" s="259"/>
      <c r="LXX591" s="259"/>
      <c r="LXY591" s="259"/>
      <c r="LXZ591" s="259" t="s">
        <v>271</v>
      </c>
      <c r="LYA591" s="259"/>
      <c r="LYB591" s="259"/>
      <c r="LYC591" s="259"/>
      <c r="LYD591" s="259"/>
      <c r="LYE591" s="259"/>
      <c r="LYF591" s="259"/>
      <c r="LYG591" s="259"/>
      <c r="LYH591" s="259" t="s">
        <v>271</v>
      </c>
      <c r="LYI591" s="259"/>
      <c r="LYJ591" s="259"/>
      <c r="LYK591" s="259"/>
      <c r="LYL591" s="259"/>
      <c r="LYM591" s="259"/>
      <c r="LYN591" s="259"/>
      <c r="LYO591" s="259"/>
      <c r="LYP591" s="259" t="s">
        <v>271</v>
      </c>
      <c r="LYQ591" s="259"/>
      <c r="LYR591" s="259"/>
      <c r="LYS591" s="259"/>
      <c r="LYT591" s="259"/>
      <c r="LYU591" s="259"/>
      <c r="LYV591" s="259"/>
      <c r="LYW591" s="259"/>
      <c r="LYX591" s="259" t="s">
        <v>271</v>
      </c>
      <c r="LYY591" s="259"/>
      <c r="LYZ591" s="259"/>
      <c r="LZA591" s="259"/>
      <c r="LZB591" s="259"/>
      <c r="LZC591" s="259"/>
      <c r="LZD591" s="259"/>
      <c r="LZE591" s="259"/>
      <c r="LZF591" s="259" t="s">
        <v>271</v>
      </c>
      <c r="LZG591" s="259"/>
      <c r="LZH591" s="259"/>
      <c r="LZI591" s="259"/>
      <c r="LZJ591" s="259"/>
      <c r="LZK591" s="259"/>
      <c r="LZL591" s="259"/>
      <c r="LZM591" s="259"/>
      <c r="LZN591" s="259" t="s">
        <v>271</v>
      </c>
      <c r="LZO591" s="259"/>
      <c r="LZP591" s="259"/>
      <c r="LZQ591" s="259"/>
      <c r="LZR591" s="259"/>
      <c r="LZS591" s="259"/>
      <c r="LZT591" s="259"/>
      <c r="LZU591" s="259"/>
      <c r="LZV591" s="259" t="s">
        <v>271</v>
      </c>
      <c r="LZW591" s="259"/>
      <c r="LZX591" s="259"/>
      <c r="LZY591" s="259"/>
      <c r="LZZ591" s="259"/>
      <c r="MAA591" s="259"/>
      <c r="MAB591" s="259"/>
      <c r="MAC591" s="259"/>
      <c r="MAD591" s="259" t="s">
        <v>271</v>
      </c>
      <c r="MAE591" s="259"/>
      <c r="MAF591" s="259"/>
      <c r="MAG591" s="259"/>
      <c r="MAH591" s="259"/>
      <c r="MAI591" s="259"/>
      <c r="MAJ591" s="259"/>
      <c r="MAK591" s="259"/>
      <c r="MAL591" s="259" t="s">
        <v>271</v>
      </c>
      <c r="MAM591" s="259"/>
      <c r="MAN591" s="259"/>
      <c r="MAO591" s="259"/>
      <c r="MAP591" s="259"/>
      <c r="MAQ591" s="259"/>
      <c r="MAR591" s="259"/>
      <c r="MAS591" s="259"/>
      <c r="MAT591" s="259" t="s">
        <v>271</v>
      </c>
      <c r="MAU591" s="259"/>
      <c r="MAV591" s="259"/>
      <c r="MAW591" s="259"/>
      <c r="MAX591" s="259"/>
      <c r="MAY591" s="259"/>
      <c r="MAZ591" s="259"/>
      <c r="MBA591" s="259"/>
      <c r="MBB591" s="259" t="s">
        <v>271</v>
      </c>
      <c r="MBC591" s="259"/>
      <c r="MBD591" s="259"/>
      <c r="MBE591" s="259"/>
      <c r="MBF591" s="259"/>
      <c r="MBG591" s="259"/>
      <c r="MBH591" s="259"/>
      <c r="MBI591" s="259"/>
      <c r="MBJ591" s="259" t="s">
        <v>271</v>
      </c>
      <c r="MBK591" s="259"/>
      <c r="MBL591" s="259"/>
      <c r="MBM591" s="259"/>
      <c r="MBN591" s="259"/>
      <c r="MBO591" s="259"/>
      <c r="MBP591" s="259"/>
      <c r="MBQ591" s="259"/>
      <c r="MBR591" s="259" t="s">
        <v>271</v>
      </c>
      <c r="MBS591" s="259"/>
      <c r="MBT591" s="259"/>
      <c r="MBU591" s="259"/>
      <c r="MBV591" s="259"/>
      <c r="MBW591" s="259"/>
      <c r="MBX591" s="259"/>
      <c r="MBY591" s="259"/>
      <c r="MBZ591" s="259" t="s">
        <v>271</v>
      </c>
      <c r="MCA591" s="259"/>
      <c r="MCB591" s="259"/>
      <c r="MCC591" s="259"/>
      <c r="MCD591" s="259"/>
      <c r="MCE591" s="259"/>
      <c r="MCF591" s="259"/>
      <c r="MCG591" s="259"/>
      <c r="MCH591" s="259" t="s">
        <v>271</v>
      </c>
      <c r="MCI591" s="259"/>
      <c r="MCJ591" s="259"/>
      <c r="MCK591" s="259"/>
      <c r="MCL591" s="259"/>
      <c r="MCM591" s="259"/>
      <c r="MCN591" s="259"/>
      <c r="MCO591" s="259"/>
      <c r="MCP591" s="259" t="s">
        <v>271</v>
      </c>
      <c r="MCQ591" s="259"/>
      <c r="MCR591" s="259"/>
      <c r="MCS591" s="259"/>
      <c r="MCT591" s="259"/>
      <c r="MCU591" s="259"/>
      <c r="MCV591" s="259"/>
      <c r="MCW591" s="259"/>
      <c r="MCX591" s="259" t="s">
        <v>271</v>
      </c>
      <c r="MCY591" s="259"/>
      <c r="MCZ591" s="259"/>
      <c r="MDA591" s="259"/>
      <c r="MDB591" s="259"/>
      <c r="MDC591" s="259"/>
      <c r="MDD591" s="259"/>
      <c r="MDE591" s="259"/>
      <c r="MDF591" s="259" t="s">
        <v>271</v>
      </c>
      <c r="MDG591" s="259"/>
      <c r="MDH591" s="259"/>
      <c r="MDI591" s="259"/>
      <c r="MDJ591" s="259"/>
      <c r="MDK591" s="259"/>
      <c r="MDL591" s="259"/>
      <c r="MDM591" s="259"/>
      <c r="MDN591" s="259" t="s">
        <v>271</v>
      </c>
      <c r="MDO591" s="259"/>
      <c r="MDP591" s="259"/>
      <c r="MDQ591" s="259"/>
      <c r="MDR591" s="259"/>
      <c r="MDS591" s="259"/>
      <c r="MDT591" s="259"/>
      <c r="MDU591" s="259"/>
      <c r="MDV591" s="259" t="s">
        <v>271</v>
      </c>
      <c r="MDW591" s="259"/>
      <c r="MDX591" s="259"/>
      <c r="MDY591" s="259"/>
      <c r="MDZ591" s="259"/>
      <c r="MEA591" s="259"/>
      <c r="MEB591" s="259"/>
      <c r="MEC591" s="259"/>
      <c r="MED591" s="259" t="s">
        <v>271</v>
      </c>
      <c r="MEE591" s="259"/>
      <c r="MEF591" s="259"/>
      <c r="MEG591" s="259"/>
      <c r="MEH591" s="259"/>
      <c r="MEI591" s="259"/>
      <c r="MEJ591" s="259"/>
      <c r="MEK591" s="259"/>
      <c r="MEL591" s="259" t="s">
        <v>271</v>
      </c>
      <c r="MEM591" s="259"/>
      <c r="MEN591" s="259"/>
      <c r="MEO591" s="259"/>
      <c r="MEP591" s="259"/>
      <c r="MEQ591" s="259"/>
      <c r="MER591" s="259"/>
      <c r="MES591" s="259"/>
      <c r="MET591" s="259" t="s">
        <v>271</v>
      </c>
      <c r="MEU591" s="259"/>
      <c r="MEV591" s="259"/>
      <c r="MEW591" s="259"/>
      <c r="MEX591" s="259"/>
      <c r="MEY591" s="259"/>
      <c r="MEZ591" s="259"/>
      <c r="MFA591" s="259"/>
      <c r="MFB591" s="259" t="s">
        <v>271</v>
      </c>
      <c r="MFC591" s="259"/>
      <c r="MFD591" s="259"/>
      <c r="MFE591" s="259"/>
      <c r="MFF591" s="259"/>
      <c r="MFG591" s="259"/>
      <c r="MFH591" s="259"/>
      <c r="MFI591" s="259"/>
      <c r="MFJ591" s="259" t="s">
        <v>271</v>
      </c>
      <c r="MFK591" s="259"/>
      <c r="MFL591" s="259"/>
      <c r="MFM591" s="259"/>
      <c r="MFN591" s="259"/>
      <c r="MFO591" s="259"/>
      <c r="MFP591" s="259"/>
      <c r="MFQ591" s="259"/>
      <c r="MFR591" s="259" t="s">
        <v>271</v>
      </c>
      <c r="MFS591" s="259"/>
      <c r="MFT591" s="259"/>
      <c r="MFU591" s="259"/>
      <c r="MFV591" s="259"/>
      <c r="MFW591" s="259"/>
      <c r="MFX591" s="259"/>
      <c r="MFY591" s="259"/>
      <c r="MFZ591" s="259" t="s">
        <v>271</v>
      </c>
      <c r="MGA591" s="259"/>
      <c r="MGB591" s="259"/>
      <c r="MGC591" s="259"/>
      <c r="MGD591" s="259"/>
      <c r="MGE591" s="259"/>
      <c r="MGF591" s="259"/>
      <c r="MGG591" s="259"/>
      <c r="MGH591" s="259" t="s">
        <v>271</v>
      </c>
      <c r="MGI591" s="259"/>
      <c r="MGJ591" s="259"/>
      <c r="MGK591" s="259"/>
      <c r="MGL591" s="259"/>
      <c r="MGM591" s="259"/>
      <c r="MGN591" s="259"/>
      <c r="MGO591" s="259"/>
      <c r="MGP591" s="259" t="s">
        <v>271</v>
      </c>
      <c r="MGQ591" s="259"/>
      <c r="MGR591" s="259"/>
      <c r="MGS591" s="259"/>
      <c r="MGT591" s="259"/>
      <c r="MGU591" s="259"/>
      <c r="MGV591" s="259"/>
      <c r="MGW591" s="259"/>
      <c r="MGX591" s="259" t="s">
        <v>271</v>
      </c>
      <c r="MGY591" s="259"/>
      <c r="MGZ591" s="259"/>
      <c r="MHA591" s="259"/>
      <c r="MHB591" s="259"/>
      <c r="MHC591" s="259"/>
      <c r="MHD591" s="259"/>
      <c r="MHE591" s="259"/>
      <c r="MHF591" s="259" t="s">
        <v>271</v>
      </c>
      <c r="MHG591" s="259"/>
      <c r="MHH591" s="259"/>
      <c r="MHI591" s="259"/>
      <c r="MHJ591" s="259"/>
      <c r="MHK591" s="259"/>
      <c r="MHL591" s="259"/>
      <c r="MHM591" s="259"/>
      <c r="MHN591" s="259" t="s">
        <v>271</v>
      </c>
      <c r="MHO591" s="259"/>
      <c r="MHP591" s="259"/>
      <c r="MHQ591" s="259"/>
      <c r="MHR591" s="259"/>
      <c r="MHS591" s="259"/>
      <c r="MHT591" s="259"/>
      <c r="MHU591" s="259"/>
      <c r="MHV591" s="259" t="s">
        <v>271</v>
      </c>
      <c r="MHW591" s="259"/>
      <c r="MHX591" s="259"/>
      <c r="MHY591" s="259"/>
      <c r="MHZ591" s="259"/>
      <c r="MIA591" s="259"/>
      <c r="MIB591" s="259"/>
      <c r="MIC591" s="259"/>
      <c r="MID591" s="259" t="s">
        <v>271</v>
      </c>
      <c r="MIE591" s="259"/>
      <c r="MIF591" s="259"/>
      <c r="MIG591" s="259"/>
      <c r="MIH591" s="259"/>
      <c r="MII591" s="259"/>
      <c r="MIJ591" s="259"/>
      <c r="MIK591" s="259"/>
      <c r="MIL591" s="259" t="s">
        <v>271</v>
      </c>
      <c r="MIM591" s="259"/>
      <c r="MIN591" s="259"/>
      <c r="MIO591" s="259"/>
      <c r="MIP591" s="259"/>
      <c r="MIQ591" s="259"/>
      <c r="MIR591" s="259"/>
      <c r="MIS591" s="259"/>
      <c r="MIT591" s="259" t="s">
        <v>271</v>
      </c>
      <c r="MIU591" s="259"/>
      <c r="MIV591" s="259"/>
      <c r="MIW591" s="259"/>
      <c r="MIX591" s="259"/>
      <c r="MIY591" s="259"/>
      <c r="MIZ591" s="259"/>
      <c r="MJA591" s="259"/>
      <c r="MJB591" s="259" t="s">
        <v>271</v>
      </c>
      <c r="MJC591" s="259"/>
      <c r="MJD591" s="259"/>
      <c r="MJE591" s="259"/>
      <c r="MJF591" s="259"/>
      <c r="MJG591" s="259"/>
      <c r="MJH591" s="259"/>
      <c r="MJI591" s="259"/>
      <c r="MJJ591" s="259" t="s">
        <v>271</v>
      </c>
      <c r="MJK591" s="259"/>
      <c r="MJL591" s="259"/>
      <c r="MJM591" s="259"/>
      <c r="MJN591" s="259"/>
      <c r="MJO591" s="259"/>
      <c r="MJP591" s="259"/>
      <c r="MJQ591" s="259"/>
      <c r="MJR591" s="259" t="s">
        <v>271</v>
      </c>
      <c r="MJS591" s="259"/>
      <c r="MJT591" s="259"/>
      <c r="MJU591" s="259"/>
      <c r="MJV591" s="259"/>
      <c r="MJW591" s="259"/>
      <c r="MJX591" s="259"/>
      <c r="MJY591" s="259"/>
      <c r="MJZ591" s="259" t="s">
        <v>271</v>
      </c>
      <c r="MKA591" s="259"/>
      <c r="MKB591" s="259"/>
      <c r="MKC591" s="259"/>
      <c r="MKD591" s="259"/>
      <c r="MKE591" s="259"/>
      <c r="MKF591" s="259"/>
      <c r="MKG591" s="259"/>
      <c r="MKH591" s="259" t="s">
        <v>271</v>
      </c>
      <c r="MKI591" s="259"/>
      <c r="MKJ591" s="259"/>
      <c r="MKK591" s="259"/>
      <c r="MKL591" s="259"/>
      <c r="MKM591" s="259"/>
      <c r="MKN591" s="259"/>
      <c r="MKO591" s="259"/>
      <c r="MKP591" s="259" t="s">
        <v>271</v>
      </c>
      <c r="MKQ591" s="259"/>
      <c r="MKR591" s="259"/>
      <c r="MKS591" s="259"/>
      <c r="MKT591" s="259"/>
      <c r="MKU591" s="259"/>
      <c r="MKV591" s="259"/>
      <c r="MKW591" s="259"/>
      <c r="MKX591" s="259" t="s">
        <v>271</v>
      </c>
      <c r="MKY591" s="259"/>
      <c r="MKZ591" s="259"/>
      <c r="MLA591" s="259"/>
      <c r="MLB591" s="259"/>
      <c r="MLC591" s="259"/>
      <c r="MLD591" s="259"/>
      <c r="MLE591" s="259"/>
      <c r="MLF591" s="259" t="s">
        <v>271</v>
      </c>
      <c r="MLG591" s="259"/>
      <c r="MLH591" s="259"/>
      <c r="MLI591" s="259"/>
      <c r="MLJ591" s="259"/>
      <c r="MLK591" s="259"/>
      <c r="MLL591" s="259"/>
      <c r="MLM591" s="259"/>
      <c r="MLN591" s="259" t="s">
        <v>271</v>
      </c>
      <c r="MLO591" s="259"/>
      <c r="MLP591" s="259"/>
      <c r="MLQ591" s="259"/>
      <c r="MLR591" s="259"/>
      <c r="MLS591" s="259"/>
      <c r="MLT591" s="259"/>
      <c r="MLU591" s="259"/>
      <c r="MLV591" s="259" t="s">
        <v>271</v>
      </c>
      <c r="MLW591" s="259"/>
      <c r="MLX591" s="259"/>
      <c r="MLY591" s="259"/>
      <c r="MLZ591" s="259"/>
      <c r="MMA591" s="259"/>
      <c r="MMB591" s="259"/>
      <c r="MMC591" s="259"/>
      <c r="MMD591" s="259" t="s">
        <v>271</v>
      </c>
      <c r="MME591" s="259"/>
      <c r="MMF591" s="259"/>
      <c r="MMG591" s="259"/>
      <c r="MMH591" s="259"/>
      <c r="MMI591" s="259"/>
      <c r="MMJ591" s="259"/>
      <c r="MMK591" s="259"/>
      <c r="MML591" s="259" t="s">
        <v>271</v>
      </c>
      <c r="MMM591" s="259"/>
      <c r="MMN591" s="259"/>
      <c r="MMO591" s="259"/>
      <c r="MMP591" s="259"/>
      <c r="MMQ591" s="259"/>
      <c r="MMR591" s="259"/>
      <c r="MMS591" s="259"/>
      <c r="MMT591" s="259" t="s">
        <v>271</v>
      </c>
      <c r="MMU591" s="259"/>
      <c r="MMV591" s="259"/>
      <c r="MMW591" s="259"/>
      <c r="MMX591" s="259"/>
      <c r="MMY591" s="259"/>
      <c r="MMZ591" s="259"/>
      <c r="MNA591" s="259"/>
      <c r="MNB591" s="259" t="s">
        <v>271</v>
      </c>
      <c r="MNC591" s="259"/>
      <c r="MND591" s="259"/>
      <c r="MNE591" s="259"/>
      <c r="MNF591" s="259"/>
      <c r="MNG591" s="259"/>
      <c r="MNH591" s="259"/>
      <c r="MNI591" s="259"/>
      <c r="MNJ591" s="259" t="s">
        <v>271</v>
      </c>
      <c r="MNK591" s="259"/>
      <c r="MNL591" s="259"/>
      <c r="MNM591" s="259"/>
      <c r="MNN591" s="259"/>
      <c r="MNO591" s="259"/>
      <c r="MNP591" s="259"/>
      <c r="MNQ591" s="259"/>
      <c r="MNR591" s="259" t="s">
        <v>271</v>
      </c>
      <c r="MNS591" s="259"/>
      <c r="MNT591" s="259"/>
      <c r="MNU591" s="259"/>
      <c r="MNV591" s="259"/>
      <c r="MNW591" s="259"/>
      <c r="MNX591" s="259"/>
      <c r="MNY591" s="259"/>
      <c r="MNZ591" s="259" t="s">
        <v>271</v>
      </c>
      <c r="MOA591" s="259"/>
      <c r="MOB591" s="259"/>
      <c r="MOC591" s="259"/>
      <c r="MOD591" s="259"/>
      <c r="MOE591" s="259"/>
      <c r="MOF591" s="259"/>
      <c r="MOG591" s="259"/>
      <c r="MOH591" s="259" t="s">
        <v>271</v>
      </c>
      <c r="MOI591" s="259"/>
      <c r="MOJ591" s="259"/>
      <c r="MOK591" s="259"/>
      <c r="MOL591" s="259"/>
      <c r="MOM591" s="259"/>
      <c r="MON591" s="259"/>
      <c r="MOO591" s="259"/>
      <c r="MOP591" s="259" t="s">
        <v>271</v>
      </c>
      <c r="MOQ591" s="259"/>
      <c r="MOR591" s="259"/>
      <c r="MOS591" s="259"/>
      <c r="MOT591" s="259"/>
      <c r="MOU591" s="259"/>
      <c r="MOV591" s="259"/>
      <c r="MOW591" s="259"/>
      <c r="MOX591" s="259" t="s">
        <v>271</v>
      </c>
      <c r="MOY591" s="259"/>
      <c r="MOZ591" s="259"/>
      <c r="MPA591" s="259"/>
      <c r="MPB591" s="259"/>
      <c r="MPC591" s="259"/>
      <c r="MPD591" s="259"/>
      <c r="MPE591" s="259"/>
      <c r="MPF591" s="259" t="s">
        <v>271</v>
      </c>
      <c r="MPG591" s="259"/>
      <c r="MPH591" s="259"/>
      <c r="MPI591" s="259"/>
      <c r="MPJ591" s="259"/>
      <c r="MPK591" s="259"/>
      <c r="MPL591" s="259"/>
      <c r="MPM591" s="259"/>
      <c r="MPN591" s="259" t="s">
        <v>271</v>
      </c>
      <c r="MPO591" s="259"/>
      <c r="MPP591" s="259"/>
      <c r="MPQ591" s="259"/>
      <c r="MPR591" s="259"/>
      <c r="MPS591" s="259"/>
      <c r="MPT591" s="259"/>
      <c r="MPU591" s="259"/>
      <c r="MPV591" s="259" t="s">
        <v>271</v>
      </c>
      <c r="MPW591" s="259"/>
      <c r="MPX591" s="259"/>
      <c r="MPY591" s="259"/>
      <c r="MPZ591" s="259"/>
      <c r="MQA591" s="259"/>
      <c r="MQB591" s="259"/>
      <c r="MQC591" s="259"/>
      <c r="MQD591" s="259" t="s">
        <v>271</v>
      </c>
      <c r="MQE591" s="259"/>
      <c r="MQF591" s="259"/>
      <c r="MQG591" s="259"/>
      <c r="MQH591" s="259"/>
      <c r="MQI591" s="259"/>
      <c r="MQJ591" s="259"/>
      <c r="MQK591" s="259"/>
      <c r="MQL591" s="259" t="s">
        <v>271</v>
      </c>
      <c r="MQM591" s="259"/>
      <c r="MQN591" s="259"/>
      <c r="MQO591" s="259"/>
      <c r="MQP591" s="259"/>
      <c r="MQQ591" s="259"/>
      <c r="MQR591" s="259"/>
      <c r="MQS591" s="259"/>
      <c r="MQT591" s="259" t="s">
        <v>271</v>
      </c>
      <c r="MQU591" s="259"/>
      <c r="MQV591" s="259"/>
      <c r="MQW591" s="259"/>
      <c r="MQX591" s="259"/>
      <c r="MQY591" s="259"/>
      <c r="MQZ591" s="259"/>
      <c r="MRA591" s="259"/>
      <c r="MRB591" s="259" t="s">
        <v>271</v>
      </c>
      <c r="MRC591" s="259"/>
      <c r="MRD591" s="259"/>
      <c r="MRE591" s="259"/>
      <c r="MRF591" s="259"/>
      <c r="MRG591" s="259"/>
      <c r="MRH591" s="259"/>
      <c r="MRI591" s="259"/>
      <c r="MRJ591" s="259" t="s">
        <v>271</v>
      </c>
      <c r="MRK591" s="259"/>
      <c r="MRL591" s="259"/>
      <c r="MRM591" s="259"/>
      <c r="MRN591" s="259"/>
      <c r="MRO591" s="259"/>
      <c r="MRP591" s="259"/>
      <c r="MRQ591" s="259"/>
      <c r="MRR591" s="259" t="s">
        <v>271</v>
      </c>
      <c r="MRS591" s="259"/>
      <c r="MRT591" s="259"/>
      <c r="MRU591" s="259"/>
      <c r="MRV591" s="259"/>
      <c r="MRW591" s="259"/>
      <c r="MRX591" s="259"/>
      <c r="MRY591" s="259"/>
      <c r="MRZ591" s="259" t="s">
        <v>271</v>
      </c>
      <c r="MSA591" s="259"/>
      <c r="MSB591" s="259"/>
      <c r="MSC591" s="259"/>
      <c r="MSD591" s="259"/>
      <c r="MSE591" s="259"/>
      <c r="MSF591" s="259"/>
      <c r="MSG591" s="259"/>
      <c r="MSH591" s="259" t="s">
        <v>271</v>
      </c>
      <c r="MSI591" s="259"/>
      <c r="MSJ591" s="259"/>
      <c r="MSK591" s="259"/>
      <c r="MSL591" s="259"/>
      <c r="MSM591" s="259"/>
      <c r="MSN591" s="259"/>
      <c r="MSO591" s="259"/>
      <c r="MSP591" s="259" t="s">
        <v>271</v>
      </c>
      <c r="MSQ591" s="259"/>
      <c r="MSR591" s="259"/>
      <c r="MSS591" s="259"/>
      <c r="MST591" s="259"/>
      <c r="MSU591" s="259"/>
      <c r="MSV591" s="259"/>
      <c r="MSW591" s="259"/>
      <c r="MSX591" s="259" t="s">
        <v>271</v>
      </c>
      <c r="MSY591" s="259"/>
      <c r="MSZ591" s="259"/>
      <c r="MTA591" s="259"/>
      <c r="MTB591" s="259"/>
      <c r="MTC591" s="259"/>
      <c r="MTD591" s="259"/>
      <c r="MTE591" s="259"/>
      <c r="MTF591" s="259" t="s">
        <v>271</v>
      </c>
      <c r="MTG591" s="259"/>
      <c r="MTH591" s="259"/>
      <c r="MTI591" s="259"/>
      <c r="MTJ591" s="259"/>
      <c r="MTK591" s="259"/>
      <c r="MTL591" s="259"/>
      <c r="MTM591" s="259"/>
      <c r="MTN591" s="259" t="s">
        <v>271</v>
      </c>
      <c r="MTO591" s="259"/>
      <c r="MTP591" s="259"/>
      <c r="MTQ591" s="259"/>
      <c r="MTR591" s="259"/>
      <c r="MTS591" s="259"/>
      <c r="MTT591" s="259"/>
      <c r="MTU591" s="259"/>
      <c r="MTV591" s="259" t="s">
        <v>271</v>
      </c>
      <c r="MTW591" s="259"/>
      <c r="MTX591" s="259"/>
      <c r="MTY591" s="259"/>
      <c r="MTZ591" s="259"/>
      <c r="MUA591" s="259"/>
      <c r="MUB591" s="259"/>
      <c r="MUC591" s="259"/>
      <c r="MUD591" s="259" t="s">
        <v>271</v>
      </c>
      <c r="MUE591" s="259"/>
      <c r="MUF591" s="259"/>
      <c r="MUG591" s="259"/>
      <c r="MUH591" s="259"/>
      <c r="MUI591" s="259"/>
      <c r="MUJ591" s="259"/>
      <c r="MUK591" s="259"/>
      <c r="MUL591" s="259" t="s">
        <v>271</v>
      </c>
      <c r="MUM591" s="259"/>
      <c r="MUN591" s="259"/>
      <c r="MUO591" s="259"/>
      <c r="MUP591" s="259"/>
      <c r="MUQ591" s="259"/>
      <c r="MUR591" s="259"/>
      <c r="MUS591" s="259"/>
      <c r="MUT591" s="259" t="s">
        <v>271</v>
      </c>
      <c r="MUU591" s="259"/>
      <c r="MUV591" s="259"/>
      <c r="MUW591" s="259"/>
      <c r="MUX591" s="259"/>
      <c r="MUY591" s="259"/>
      <c r="MUZ591" s="259"/>
      <c r="MVA591" s="259"/>
      <c r="MVB591" s="259" t="s">
        <v>271</v>
      </c>
      <c r="MVC591" s="259"/>
      <c r="MVD591" s="259"/>
      <c r="MVE591" s="259"/>
      <c r="MVF591" s="259"/>
      <c r="MVG591" s="259"/>
      <c r="MVH591" s="259"/>
      <c r="MVI591" s="259"/>
      <c r="MVJ591" s="259" t="s">
        <v>271</v>
      </c>
      <c r="MVK591" s="259"/>
      <c r="MVL591" s="259"/>
      <c r="MVM591" s="259"/>
      <c r="MVN591" s="259"/>
      <c r="MVO591" s="259"/>
      <c r="MVP591" s="259"/>
      <c r="MVQ591" s="259"/>
      <c r="MVR591" s="259" t="s">
        <v>271</v>
      </c>
      <c r="MVS591" s="259"/>
      <c r="MVT591" s="259"/>
      <c r="MVU591" s="259"/>
      <c r="MVV591" s="259"/>
      <c r="MVW591" s="259"/>
      <c r="MVX591" s="259"/>
      <c r="MVY591" s="259"/>
      <c r="MVZ591" s="259" t="s">
        <v>271</v>
      </c>
      <c r="MWA591" s="259"/>
      <c r="MWB591" s="259"/>
      <c r="MWC591" s="259"/>
      <c r="MWD591" s="259"/>
      <c r="MWE591" s="259"/>
      <c r="MWF591" s="259"/>
      <c r="MWG591" s="259"/>
      <c r="MWH591" s="259" t="s">
        <v>271</v>
      </c>
      <c r="MWI591" s="259"/>
      <c r="MWJ591" s="259"/>
      <c r="MWK591" s="259"/>
      <c r="MWL591" s="259"/>
      <c r="MWM591" s="259"/>
      <c r="MWN591" s="259"/>
      <c r="MWO591" s="259"/>
      <c r="MWP591" s="259" t="s">
        <v>271</v>
      </c>
      <c r="MWQ591" s="259"/>
      <c r="MWR591" s="259"/>
      <c r="MWS591" s="259"/>
      <c r="MWT591" s="259"/>
      <c r="MWU591" s="259"/>
      <c r="MWV591" s="259"/>
      <c r="MWW591" s="259"/>
      <c r="MWX591" s="259" t="s">
        <v>271</v>
      </c>
      <c r="MWY591" s="259"/>
      <c r="MWZ591" s="259"/>
      <c r="MXA591" s="259"/>
      <c r="MXB591" s="259"/>
      <c r="MXC591" s="259"/>
      <c r="MXD591" s="259"/>
      <c r="MXE591" s="259"/>
      <c r="MXF591" s="259" t="s">
        <v>271</v>
      </c>
      <c r="MXG591" s="259"/>
      <c r="MXH591" s="259"/>
      <c r="MXI591" s="259"/>
      <c r="MXJ591" s="259"/>
      <c r="MXK591" s="259"/>
      <c r="MXL591" s="259"/>
      <c r="MXM591" s="259"/>
      <c r="MXN591" s="259" t="s">
        <v>271</v>
      </c>
      <c r="MXO591" s="259"/>
      <c r="MXP591" s="259"/>
      <c r="MXQ591" s="259"/>
      <c r="MXR591" s="259"/>
      <c r="MXS591" s="259"/>
      <c r="MXT591" s="259"/>
      <c r="MXU591" s="259"/>
      <c r="MXV591" s="259" t="s">
        <v>271</v>
      </c>
      <c r="MXW591" s="259"/>
      <c r="MXX591" s="259"/>
      <c r="MXY591" s="259"/>
      <c r="MXZ591" s="259"/>
      <c r="MYA591" s="259"/>
      <c r="MYB591" s="259"/>
      <c r="MYC591" s="259"/>
      <c r="MYD591" s="259" t="s">
        <v>271</v>
      </c>
      <c r="MYE591" s="259"/>
      <c r="MYF591" s="259"/>
      <c r="MYG591" s="259"/>
      <c r="MYH591" s="259"/>
      <c r="MYI591" s="259"/>
      <c r="MYJ591" s="259"/>
      <c r="MYK591" s="259"/>
      <c r="MYL591" s="259" t="s">
        <v>271</v>
      </c>
      <c r="MYM591" s="259"/>
      <c r="MYN591" s="259"/>
      <c r="MYO591" s="259"/>
      <c r="MYP591" s="259"/>
      <c r="MYQ591" s="259"/>
      <c r="MYR591" s="259"/>
      <c r="MYS591" s="259"/>
      <c r="MYT591" s="259" t="s">
        <v>271</v>
      </c>
      <c r="MYU591" s="259"/>
      <c r="MYV591" s="259"/>
      <c r="MYW591" s="259"/>
      <c r="MYX591" s="259"/>
      <c r="MYY591" s="259"/>
      <c r="MYZ591" s="259"/>
      <c r="MZA591" s="259"/>
      <c r="MZB591" s="259" t="s">
        <v>271</v>
      </c>
      <c r="MZC591" s="259"/>
      <c r="MZD591" s="259"/>
      <c r="MZE591" s="259"/>
      <c r="MZF591" s="259"/>
      <c r="MZG591" s="259"/>
      <c r="MZH591" s="259"/>
      <c r="MZI591" s="259"/>
      <c r="MZJ591" s="259" t="s">
        <v>271</v>
      </c>
      <c r="MZK591" s="259"/>
      <c r="MZL591" s="259"/>
      <c r="MZM591" s="259"/>
      <c r="MZN591" s="259"/>
      <c r="MZO591" s="259"/>
      <c r="MZP591" s="259"/>
      <c r="MZQ591" s="259"/>
      <c r="MZR591" s="259" t="s">
        <v>271</v>
      </c>
      <c r="MZS591" s="259"/>
      <c r="MZT591" s="259"/>
      <c r="MZU591" s="259"/>
      <c r="MZV591" s="259"/>
      <c r="MZW591" s="259"/>
      <c r="MZX591" s="259"/>
      <c r="MZY591" s="259"/>
      <c r="MZZ591" s="259" t="s">
        <v>271</v>
      </c>
      <c r="NAA591" s="259"/>
      <c r="NAB591" s="259"/>
      <c r="NAC591" s="259"/>
      <c r="NAD591" s="259"/>
      <c r="NAE591" s="259"/>
      <c r="NAF591" s="259"/>
      <c r="NAG591" s="259"/>
      <c r="NAH591" s="259" t="s">
        <v>271</v>
      </c>
      <c r="NAI591" s="259"/>
      <c r="NAJ591" s="259"/>
      <c r="NAK591" s="259"/>
      <c r="NAL591" s="259"/>
      <c r="NAM591" s="259"/>
      <c r="NAN591" s="259"/>
      <c r="NAO591" s="259"/>
      <c r="NAP591" s="259" t="s">
        <v>271</v>
      </c>
      <c r="NAQ591" s="259"/>
      <c r="NAR591" s="259"/>
      <c r="NAS591" s="259"/>
      <c r="NAT591" s="259"/>
      <c r="NAU591" s="259"/>
      <c r="NAV591" s="259"/>
      <c r="NAW591" s="259"/>
      <c r="NAX591" s="259" t="s">
        <v>271</v>
      </c>
      <c r="NAY591" s="259"/>
      <c r="NAZ591" s="259"/>
      <c r="NBA591" s="259"/>
      <c r="NBB591" s="259"/>
      <c r="NBC591" s="259"/>
      <c r="NBD591" s="259"/>
      <c r="NBE591" s="259"/>
      <c r="NBF591" s="259" t="s">
        <v>271</v>
      </c>
      <c r="NBG591" s="259"/>
      <c r="NBH591" s="259"/>
      <c r="NBI591" s="259"/>
      <c r="NBJ591" s="259"/>
      <c r="NBK591" s="259"/>
      <c r="NBL591" s="259"/>
      <c r="NBM591" s="259"/>
      <c r="NBN591" s="259" t="s">
        <v>271</v>
      </c>
      <c r="NBO591" s="259"/>
      <c r="NBP591" s="259"/>
      <c r="NBQ591" s="259"/>
      <c r="NBR591" s="259"/>
      <c r="NBS591" s="259"/>
      <c r="NBT591" s="259"/>
      <c r="NBU591" s="259"/>
      <c r="NBV591" s="259" t="s">
        <v>271</v>
      </c>
      <c r="NBW591" s="259"/>
      <c r="NBX591" s="259"/>
      <c r="NBY591" s="259"/>
      <c r="NBZ591" s="259"/>
      <c r="NCA591" s="259"/>
      <c r="NCB591" s="259"/>
      <c r="NCC591" s="259"/>
      <c r="NCD591" s="259" t="s">
        <v>271</v>
      </c>
      <c r="NCE591" s="259"/>
      <c r="NCF591" s="259"/>
      <c r="NCG591" s="259"/>
      <c r="NCH591" s="259"/>
      <c r="NCI591" s="259"/>
      <c r="NCJ591" s="259"/>
      <c r="NCK591" s="259"/>
      <c r="NCL591" s="259" t="s">
        <v>271</v>
      </c>
      <c r="NCM591" s="259"/>
      <c r="NCN591" s="259"/>
      <c r="NCO591" s="259"/>
      <c r="NCP591" s="259"/>
      <c r="NCQ591" s="259"/>
      <c r="NCR591" s="259"/>
      <c r="NCS591" s="259"/>
      <c r="NCT591" s="259" t="s">
        <v>271</v>
      </c>
      <c r="NCU591" s="259"/>
      <c r="NCV591" s="259"/>
      <c r="NCW591" s="259"/>
      <c r="NCX591" s="259"/>
      <c r="NCY591" s="259"/>
      <c r="NCZ591" s="259"/>
      <c r="NDA591" s="259"/>
      <c r="NDB591" s="259" t="s">
        <v>271</v>
      </c>
      <c r="NDC591" s="259"/>
      <c r="NDD591" s="259"/>
      <c r="NDE591" s="259"/>
      <c r="NDF591" s="259"/>
      <c r="NDG591" s="259"/>
      <c r="NDH591" s="259"/>
      <c r="NDI591" s="259"/>
      <c r="NDJ591" s="259" t="s">
        <v>271</v>
      </c>
      <c r="NDK591" s="259"/>
      <c r="NDL591" s="259"/>
      <c r="NDM591" s="259"/>
      <c r="NDN591" s="259"/>
      <c r="NDO591" s="259"/>
      <c r="NDP591" s="259"/>
      <c r="NDQ591" s="259"/>
      <c r="NDR591" s="259" t="s">
        <v>271</v>
      </c>
      <c r="NDS591" s="259"/>
      <c r="NDT591" s="259"/>
      <c r="NDU591" s="259"/>
      <c r="NDV591" s="259"/>
      <c r="NDW591" s="259"/>
      <c r="NDX591" s="259"/>
      <c r="NDY591" s="259"/>
      <c r="NDZ591" s="259" t="s">
        <v>271</v>
      </c>
      <c r="NEA591" s="259"/>
      <c r="NEB591" s="259"/>
      <c r="NEC591" s="259"/>
      <c r="NED591" s="259"/>
      <c r="NEE591" s="259"/>
      <c r="NEF591" s="259"/>
      <c r="NEG591" s="259"/>
      <c r="NEH591" s="259" t="s">
        <v>271</v>
      </c>
      <c r="NEI591" s="259"/>
      <c r="NEJ591" s="259"/>
      <c r="NEK591" s="259"/>
      <c r="NEL591" s="259"/>
      <c r="NEM591" s="259"/>
      <c r="NEN591" s="259"/>
      <c r="NEO591" s="259"/>
      <c r="NEP591" s="259" t="s">
        <v>271</v>
      </c>
      <c r="NEQ591" s="259"/>
      <c r="NER591" s="259"/>
      <c r="NES591" s="259"/>
      <c r="NET591" s="259"/>
      <c r="NEU591" s="259"/>
      <c r="NEV591" s="259"/>
      <c r="NEW591" s="259"/>
      <c r="NEX591" s="259" t="s">
        <v>271</v>
      </c>
      <c r="NEY591" s="259"/>
      <c r="NEZ591" s="259"/>
      <c r="NFA591" s="259"/>
      <c r="NFB591" s="259"/>
      <c r="NFC591" s="259"/>
      <c r="NFD591" s="259"/>
      <c r="NFE591" s="259"/>
      <c r="NFF591" s="259" t="s">
        <v>271</v>
      </c>
      <c r="NFG591" s="259"/>
      <c r="NFH591" s="259"/>
      <c r="NFI591" s="259"/>
      <c r="NFJ591" s="259"/>
      <c r="NFK591" s="259"/>
      <c r="NFL591" s="259"/>
      <c r="NFM591" s="259"/>
      <c r="NFN591" s="259" t="s">
        <v>271</v>
      </c>
      <c r="NFO591" s="259"/>
      <c r="NFP591" s="259"/>
      <c r="NFQ591" s="259"/>
      <c r="NFR591" s="259"/>
      <c r="NFS591" s="259"/>
      <c r="NFT591" s="259"/>
      <c r="NFU591" s="259"/>
      <c r="NFV591" s="259" t="s">
        <v>271</v>
      </c>
      <c r="NFW591" s="259"/>
      <c r="NFX591" s="259"/>
      <c r="NFY591" s="259"/>
      <c r="NFZ591" s="259"/>
      <c r="NGA591" s="259"/>
      <c r="NGB591" s="259"/>
      <c r="NGC591" s="259"/>
      <c r="NGD591" s="259" t="s">
        <v>271</v>
      </c>
      <c r="NGE591" s="259"/>
      <c r="NGF591" s="259"/>
      <c r="NGG591" s="259"/>
      <c r="NGH591" s="259"/>
      <c r="NGI591" s="259"/>
      <c r="NGJ591" s="259"/>
      <c r="NGK591" s="259"/>
      <c r="NGL591" s="259" t="s">
        <v>271</v>
      </c>
      <c r="NGM591" s="259"/>
      <c r="NGN591" s="259"/>
      <c r="NGO591" s="259"/>
      <c r="NGP591" s="259"/>
      <c r="NGQ591" s="259"/>
      <c r="NGR591" s="259"/>
      <c r="NGS591" s="259"/>
      <c r="NGT591" s="259" t="s">
        <v>271</v>
      </c>
      <c r="NGU591" s="259"/>
      <c r="NGV591" s="259"/>
      <c r="NGW591" s="259"/>
      <c r="NGX591" s="259"/>
      <c r="NGY591" s="259"/>
      <c r="NGZ591" s="259"/>
      <c r="NHA591" s="259"/>
      <c r="NHB591" s="259" t="s">
        <v>271</v>
      </c>
      <c r="NHC591" s="259"/>
      <c r="NHD591" s="259"/>
      <c r="NHE591" s="259"/>
      <c r="NHF591" s="259"/>
      <c r="NHG591" s="259"/>
      <c r="NHH591" s="259"/>
      <c r="NHI591" s="259"/>
      <c r="NHJ591" s="259" t="s">
        <v>271</v>
      </c>
      <c r="NHK591" s="259"/>
      <c r="NHL591" s="259"/>
      <c r="NHM591" s="259"/>
      <c r="NHN591" s="259"/>
      <c r="NHO591" s="259"/>
      <c r="NHP591" s="259"/>
      <c r="NHQ591" s="259"/>
      <c r="NHR591" s="259" t="s">
        <v>271</v>
      </c>
      <c r="NHS591" s="259"/>
      <c r="NHT591" s="259"/>
      <c r="NHU591" s="259"/>
      <c r="NHV591" s="259"/>
      <c r="NHW591" s="259"/>
      <c r="NHX591" s="259"/>
      <c r="NHY591" s="259"/>
      <c r="NHZ591" s="259" t="s">
        <v>271</v>
      </c>
      <c r="NIA591" s="259"/>
      <c r="NIB591" s="259"/>
      <c r="NIC591" s="259"/>
      <c r="NID591" s="259"/>
      <c r="NIE591" s="259"/>
      <c r="NIF591" s="259"/>
      <c r="NIG591" s="259"/>
      <c r="NIH591" s="259" t="s">
        <v>271</v>
      </c>
      <c r="NII591" s="259"/>
      <c r="NIJ591" s="259"/>
      <c r="NIK591" s="259"/>
      <c r="NIL591" s="259"/>
      <c r="NIM591" s="259"/>
      <c r="NIN591" s="259"/>
      <c r="NIO591" s="259"/>
      <c r="NIP591" s="259" t="s">
        <v>271</v>
      </c>
      <c r="NIQ591" s="259"/>
      <c r="NIR591" s="259"/>
      <c r="NIS591" s="259"/>
      <c r="NIT591" s="259"/>
      <c r="NIU591" s="259"/>
      <c r="NIV591" s="259"/>
      <c r="NIW591" s="259"/>
      <c r="NIX591" s="259" t="s">
        <v>271</v>
      </c>
      <c r="NIY591" s="259"/>
      <c r="NIZ591" s="259"/>
      <c r="NJA591" s="259"/>
      <c r="NJB591" s="259"/>
      <c r="NJC591" s="259"/>
      <c r="NJD591" s="259"/>
      <c r="NJE591" s="259"/>
      <c r="NJF591" s="259" t="s">
        <v>271</v>
      </c>
      <c r="NJG591" s="259"/>
      <c r="NJH591" s="259"/>
      <c r="NJI591" s="259"/>
      <c r="NJJ591" s="259"/>
      <c r="NJK591" s="259"/>
      <c r="NJL591" s="259"/>
      <c r="NJM591" s="259"/>
      <c r="NJN591" s="259" t="s">
        <v>271</v>
      </c>
      <c r="NJO591" s="259"/>
      <c r="NJP591" s="259"/>
      <c r="NJQ591" s="259"/>
      <c r="NJR591" s="259"/>
      <c r="NJS591" s="259"/>
      <c r="NJT591" s="259"/>
      <c r="NJU591" s="259"/>
      <c r="NJV591" s="259" t="s">
        <v>271</v>
      </c>
      <c r="NJW591" s="259"/>
      <c r="NJX591" s="259"/>
      <c r="NJY591" s="259"/>
      <c r="NJZ591" s="259"/>
      <c r="NKA591" s="259"/>
      <c r="NKB591" s="259"/>
      <c r="NKC591" s="259"/>
      <c r="NKD591" s="259" t="s">
        <v>271</v>
      </c>
      <c r="NKE591" s="259"/>
      <c r="NKF591" s="259"/>
      <c r="NKG591" s="259"/>
      <c r="NKH591" s="259"/>
      <c r="NKI591" s="259"/>
      <c r="NKJ591" s="259"/>
      <c r="NKK591" s="259"/>
      <c r="NKL591" s="259" t="s">
        <v>271</v>
      </c>
      <c r="NKM591" s="259"/>
      <c r="NKN591" s="259"/>
      <c r="NKO591" s="259"/>
      <c r="NKP591" s="259"/>
      <c r="NKQ591" s="259"/>
      <c r="NKR591" s="259"/>
      <c r="NKS591" s="259"/>
      <c r="NKT591" s="259" t="s">
        <v>271</v>
      </c>
      <c r="NKU591" s="259"/>
      <c r="NKV591" s="259"/>
      <c r="NKW591" s="259"/>
      <c r="NKX591" s="259"/>
      <c r="NKY591" s="259"/>
      <c r="NKZ591" s="259"/>
      <c r="NLA591" s="259"/>
      <c r="NLB591" s="259" t="s">
        <v>271</v>
      </c>
      <c r="NLC591" s="259"/>
      <c r="NLD591" s="259"/>
      <c r="NLE591" s="259"/>
      <c r="NLF591" s="259"/>
      <c r="NLG591" s="259"/>
      <c r="NLH591" s="259"/>
      <c r="NLI591" s="259"/>
      <c r="NLJ591" s="259" t="s">
        <v>271</v>
      </c>
      <c r="NLK591" s="259"/>
      <c r="NLL591" s="259"/>
      <c r="NLM591" s="259"/>
      <c r="NLN591" s="259"/>
      <c r="NLO591" s="259"/>
      <c r="NLP591" s="259"/>
      <c r="NLQ591" s="259"/>
      <c r="NLR591" s="259" t="s">
        <v>271</v>
      </c>
      <c r="NLS591" s="259"/>
      <c r="NLT591" s="259"/>
      <c r="NLU591" s="259"/>
      <c r="NLV591" s="259"/>
      <c r="NLW591" s="259"/>
      <c r="NLX591" s="259"/>
      <c r="NLY591" s="259"/>
      <c r="NLZ591" s="259" t="s">
        <v>271</v>
      </c>
      <c r="NMA591" s="259"/>
      <c r="NMB591" s="259"/>
      <c r="NMC591" s="259"/>
      <c r="NMD591" s="259"/>
      <c r="NME591" s="259"/>
      <c r="NMF591" s="259"/>
      <c r="NMG591" s="259"/>
      <c r="NMH591" s="259" t="s">
        <v>271</v>
      </c>
      <c r="NMI591" s="259"/>
      <c r="NMJ591" s="259"/>
      <c r="NMK591" s="259"/>
      <c r="NML591" s="259"/>
      <c r="NMM591" s="259"/>
      <c r="NMN591" s="259"/>
      <c r="NMO591" s="259"/>
      <c r="NMP591" s="259" t="s">
        <v>271</v>
      </c>
      <c r="NMQ591" s="259"/>
      <c r="NMR591" s="259"/>
      <c r="NMS591" s="259"/>
      <c r="NMT591" s="259"/>
      <c r="NMU591" s="259"/>
      <c r="NMV591" s="259"/>
      <c r="NMW591" s="259"/>
      <c r="NMX591" s="259" t="s">
        <v>271</v>
      </c>
      <c r="NMY591" s="259"/>
      <c r="NMZ591" s="259"/>
      <c r="NNA591" s="259"/>
      <c r="NNB591" s="259"/>
      <c r="NNC591" s="259"/>
      <c r="NND591" s="259"/>
      <c r="NNE591" s="259"/>
      <c r="NNF591" s="259" t="s">
        <v>271</v>
      </c>
      <c r="NNG591" s="259"/>
      <c r="NNH591" s="259"/>
      <c r="NNI591" s="259"/>
      <c r="NNJ591" s="259"/>
      <c r="NNK591" s="259"/>
      <c r="NNL591" s="259"/>
      <c r="NNM591" s="259"/>
      <c r="NNN591" s="259" t="s">
        <v>271</v>
      </c>
      <c r="NNO591" s="259"/>
      <c r="NNP591" s="259"/>
      <c r="NNQ591" s="259"/>
      <c r="NNR591" s="259"/>
      <c r="NNS591" s="259"/>
      <c r="NNT591" s="259"/>
      <c r="NNU591" s="259"/>
      <c r="NNV591" s="259" t="s">
        <v>271</v>
      </c>
      <c r="NNW591" s="259"/>
      <c r="NNX591" s="259"/>
      <c r="NNY591" s="259"/>
      <c r="NNZ591" s="259"/>
      <c r="NOA591" s="259"/>
      <c r="NOB591" s="259"/>
      <c r="NOC591" s="259"/>
      <c r="NOD591" s="259" t="s">
        <v>271</v>
      </c>
      <c r="NOE591" s="259"/>
      <c r="NOF591" s="259"/>
      <c r="NOG591" s="259"/>
      <c r="NOH591" s="259"/>
      <c r="NOI591" s="259"/>
      <c r="NOJ591" s="259"/>
      <c r="NOK591" s="259"/>
      <c r="NOL591" s="259" t="s">
        <v>271</v>
      </c>
      <c r="NOM591" s="259"/>
      <c r="NON591" s="259"/>
      <c r="NOO591" s="259"/>
      <c r="NOP591" s="259"/>
      <c r="NOQ591" s="259"/>
      <c r="NOR591" s="259"/>
      <c r="NOS591" s="259"/>
      <c r="NOT591" s="259" t="s">
        <v>271</v>
      </c>
      <c r="NOU591" s="259"/>
      <c r="NOV591" s="259"/>
      <c r="NOW591" s="259"/>
      <c r="NOX591" s="259"/>
      <c r="NOY591" s="259"/>
      <c r="NOZ591" s="259"/>
      <c r="NPA591" s="259"/>
      <c r="NPB591" s="259" t="s">
        <v>271</v>
      </c>
      <c r="NPC591" s="259"/>
      <c r="NPD591" s="259"/>
      <c r="NPE591" s="259"/>
      <c r="NPF591" s="259"/>
      <c r="NPG591" s="259"/>
      <c r="NPH591" s="259"/>
      <c r="NPI591" s="259"/>
      <c r="NPJ591" s="259" t="s">
        <v>271</v>
      </c>
      <c r="NPK591" s="259"/>
      <c r="NPL591" s="259"/>
      <c r="NPM591" s="259"/>
      <c r="NPN591" s="259"/>
      <c r="NPO591" s="259"/>
      <c r="NPP591" s="259"/>
      <c r="NPQ591" s="259"/>
      <c r="NPR591" s="259" t="s">
        <v>271</v>
      </c>
      <c r="NPS591" s="259"/>
      <c r="NPT591" s="259"/>
      <c r="NPU591" s="259"/>
      <c r="NPV591" s="259"/>
      <c r="NPW591" s="259"/>
      <c r="NPX591" s="259"/>
      <c r="NPY591" s="259"/>
      <c r="NPZ591" s="259" t="s">
        <v>271</v>
      </c>
      <c r="NQA591" s="259"/>
      <c r="NQB591" s="259"/>
      <c r="NQC591" s="259"/>
      <c r="NQD591" s="259"/>
      <c r="NQE591" s="259"/>
      <c r="NQF591" s="259"/>
      <c r="NQG591" s="259"/>
      <c r="NQH591" s="259" t="s">
        <v>271</v>
      </c>
      <c r="NQI591" s="259"/>
      <c r="NQJ591" s="259"/>
      <c r="NQK591" s="259"/>
      <c r="NQL591" s="259"/>
      <c r="NQM591" s="259"/>
      <c r="NQN591" s="259"/>
      <c r="NQO591" s="259"/>
      <c r="NQP591" s="259" t="s">
        <v>271</v>
      </c>
      <c r="NQQ591" s="259"/>
      <c r="NQR591" s="259"/>
      <c r="NQS591" s="259"/>
      <c r="NQT591" s="259"/>
      <c r="NQU591" s="259"/>
      <c r="NQV591" s="259"/>
      <c r="NQW591" s="259"/>
      <c r="NQX591" s="259" t="s">
        <v>271</v>
      </c>
      <c r="NQY591" s="259"/>
      <c r="NQZ591" s="259"/>
      <c r="NRA591" s="259"/>
      <c r="NRB591" s="259"/>
      <c r="NRC591" s="259"/>
      <c r="NRD591" s="259"/>
      <c r="NRE591" s="259"/>
      <c r="NRF591" s="259" t="s">
        <v>271</v>
      </c>
      <c r="NRG591" s="259"/>
      <c r="NRH591" s="259"/>
      <c r="NRI591" s="259"/>
      <c r="NRJ591" s="259"/>
      <c r="NRK591" s="259"/>
      <c r="NRL591" s="259"/>
      <c r="NRM591" s="259"/>
      <c r="NRN591" s="259" t="s">
        <v>271</v>
      </c>
      <c r="NRO591" s="259"/>
      <c r="NRP591" s="259"/>
      <c r="NRQ591" s="259"/>
      <c r="NRR591" s="259"/>
      <c r="NRS591" s="259"/>
      <c r="NRT591" s="259"/>
      <c r="NRU591" s="259"/>
      <c r="NRV591" s="259" t="s">
        <v>271</v>
      </c>
      <c r="NRW591" s="259"/>
      <c r="NRX591" s="259"/>
      <c r="NRY591" s="259"/>
      <c r="NRZ591" s="259"/>
      <c r="NSA591" s="259"/>
      <c r="NSB591" s="259"/>
      <c r="NSC591" s="259"/>
      <c r="NSD591" s="259" t="s">
        <v>271</v>
      </c>
      <c r="NSE591" s="259"/>
      <c r="NSF591" s="259"/>
      <c r="NSG591" s="259"/>
      <c r="NSH591" s="259"/>
      <c r="NSI591" s="259"/>
      <c r="NSJ591" s="259"/>
      <c r="NSK591" s="259"/>
      <c r="NSL591" s="259" t="s">
        <v>271</v>
      </c>
      <c r="NSM591" s="259"/>
      <c r="NSN591" s="259"/>
      <c r="NSO591" s="259"/>
      <c r="NSP591" s="259"/>
      <c r="NSQ591" s="259"/>
      <c r="NSR591" s="259"/>
      <c r="NSS591" s="259"/>
      <c r="NST591" s="259" t="s">
        <v>271</v>
      </c>
      <c r="NSU591" s="259"/>
      <c r="NSV591" s="259"/>
      <c r="NSW591" s="259"/>
      <c r="NSX591" s="259"/>
      <c r="NSY591" s="259"/>
      <c r="NSZ591" s="259"/>
      <c r="NTA591" s="259"/>
      <c r="NTB591" s="259" t="s">
        <v>271</v>
      </c>
      <c r="NTC591" s="259"/>
      <c r="NTD591" s="259"/>
      <c r="NTE591" s="259"/>
      <c r="NTF591" s="259"/>
      <c r="NTG591" s="259"/>
      <c r="NTH591" s="259"/>
      <c r="NTI591" s="259"/>
      <c r="NTJ591" s="259" t="s">
        <v>271</v>
      </c>
      <c r="NTK591" s="259"/>
      <c r="NTL591" s="259"/>
      <c r="NTM591" s="259"/>
      <c r="NTN591" s="259"/>
      <c r="NTO591" s="259"/>
      <c r="NTP591" s="259"/>
      <c r="NTQ591" s="259"/>
      <c r="NTR591" s="259" t="s">
        <v>271</v>
      </c>
      <c r="NTS591" s="259"/>
      <c r="NTT591" s="259"/>
      <c r="NTU591" s="259"/>
      <c r="NTV591" s="259"/>
      <c r="NTW591" s="259"/>
      <c r="NTX591" s="259"/>
      <c r="NTY591" s="259"/>
      <c r="NTZ591" s="259" t="s">
        <v>271</v>
      </c>
      <c r="NUA591" s="259"/>
      <c r="NUB591" s="259"/>
      <c r="NUC591" s="259"/>
      <c r="NUD591" s="259"/>
      <c r="NUE591" s="259"/>
      <c r="NUF591" s="259"/>
      <c r="NUG591" s="259"/>
      <c r="NUH591" s="259" t="s">
        <v>271</v>
      </c>
      <c r="NUI591" s="259"/>
      <c r="NUJ591" s="259"/>
      <c r="NUK591" s="259"/>
      <c r="NUL591" s="259"/>
      <c r="NUM591" s="259"/>
      <c r="NUN591" s="259"/>
      <c r="NUO591" s="259"/>
      <c r="NUP591" s="259" t="s">
        <v>271</v>
      </c>
      <c r="NUQ591" s="259"/>
      <c r="NUR591" s="259"/>
      <c r="NUS591" s="259"/>
      <c r="NUT591" s="259"/>
      <c r="NUU591" s="259"/>
      <c r="NUV591" s="259"/>
      <c r="NUW591" s="259"/>
      <c r="NUX591" s="259" t="s">
        <v>271</v>
      </c>
      <c r="NUY591" s="259"/>
      <c r="NUZ591" s="259"/>
      <c r="NVA591" s="259"/>
      <c r="NVB591" s="259"/>
      <c r="NVC591" s="259"/>
      <c r="NVD591" s="259"/>
      <c r="NVE591" s="259"/>
      <c r="NVF591" s="259" t="s">
        <v>271</v>
      </c>
      <c r="NVG591" s="259"/>
      <c r="NVH591" s="259"/>
      <c r="NVI591" s="259"/>
      <c r="NVJ591" s="259"/>
      <c r="NVK591" s="259"/>
      <c r="NVL591" s="259"/>
      <c r="NVM591" s="259"/>
      <c r="NVN591" s="259" t="s">
        <v>271</v>
      </c>
      <c r="NVO591" s="259"/>
      <c r="NVP591" s="259"/>
      <c r="NVQ591" s="259"/>
      <c r="NVR591" s="259"/>
      <c r="NVS591" s="259"/>
      <c r="NVT591" s="259"/>
      <c r="NVU591" s="259"/>
      <c r="NVV591" s="259" t="s">
        <v>271</v>
      </c>
      <c r="NVW591" s="259"/>
      <c r="NVX591" s="259"/>
      <c r="NVY591" s="259"/>
      <c r="NVZ591" s="259"/>
      <c r="NWA591" s="259"/>
      <c r="NWB591" s="259"/>
      <c r="NWC591" s="259"/>
      <c r="NWD591" s="259" t="s">
        <v>271</v>
      </c>
      <c r="NWE591" s="259"/>
      <c r="NWF591" s="259"/>
      <c r="NWG591" s="259"/>
      <c r="NWH591" s="259"/>
      <c r="NWI591" s="259"/>
      <c r="NWJ591" s="259"/>
      <c r="NWK591" s="259"/>
      <c r="NWL591" s="259" t="s">
        <v>271</v>
      </c>
      <c r="NWM591" s="259"/>
      <c r="NWN591" s="259"/>
      <c r="NWO591" s="259"/>
      <c r="NWP591" s="259"/>
      <c r="NWQ591" s="259"/>
      <c r="NWR591" s="259"/>
      <c r="NWS591" s="259"/>
      <c r="NWT591" s="259" t="s">
        <v>271</v>
      </c>
      <c r="NWU591" s="259"/>
      <c r="NWV591" s="259"/>
      <c r="NWW591" s="259"/>
      <c r="NWX591" s="259"/>
      <c r="NWY591" s="259"/>
      <c r="NWZ591" s="259"/>
      <c r="NXA591" s="259"/>
      <c r="NXB591" s="259" t="s">
        <v>271</v>
      </c>
      <c r="NXC591" s="259"/>
      <c r="NXD591" s="259"/>
      <c r="NXE591" s="259"/>
      <c r="NXF591" s="259"/>
      <c r="NXG591" s="259"/>
      <c r="NXH591" s="259"/>
      <c r="NXI591" s="259"/>
      <c r="NXJ591" s="259" t="s">
        <v>271</v>
      </c>
      <c r="NXK591" s="259"/>
      <c r="NXL591" s="259"/>
      <c r="NXM591" s="259"/>
      <c r="NXN591" s="259"/>
      <c r="NXO591" s="259"/>
      <c r="NXP591" s="259"/>
      <c r="NXQ591" s="259"/>
      <c r="NXR591" s="259" t="s">
        <v>271</v>
      </c>
      <c r="NXS591" s="259"/>
      <c r="NXT591" s="259"/>
      <c r="NXU591" s="259"/>
      <c r="NXV591" s="259"/>
      <c r="NXW591" s="259"/>
      <c r="NXX591" s="259"/>
      <c r="NXY591" s="259"/>
      <c r="NXZ591" s="259" t="s">
        <v>271</v>
      </c>
      <c r="NYA591" s="259"/>
      <c r="NYB591" s="259"/>
      <c r="NYC591" s="259"/>
      <c r="NYD591" s="259"/>
      <c r="NYE591" s="259"/>
      <c r="NYF591" s="259"/>
      <c r="NYG591" s="259"/>
      <c r="NYH591" s="259" t="s">
        <v>271</v>
      </c>
      <c r="NYI591" s="259"/>
      <c r="NYJ591" s="259"/>
      <c r="NYK591" s="259"/>
      <c r="NYL591" s="259"/>
      <c r="NYM591" s="259"/>
      <c r="NYN591" s="259"/>
      <c r="NYO591" s="259"/>
      <c r="NYP591" s="259" t="s">
        <v>271</v>
      </c>
      <c r="NYQ591" s="259"/>
      <c r="NYR591" s="259"/>
      <c r="NYS591" s="259"/>
      <c r="NYT591" s="259"/>
      <c r="NYU591" s="259"/>
      <c r="NYV591" s="259"/>
      <c r="NYW591" s="259"/>
      <c r="NYX591" s="259" t="s">
        <v>271</v>
      </c>
      <c r="NYY591" s="259"/>
      <c r="NYZ591" s="259"/>
      <c r="NZA591" s="259"/>
      <c r="NZB591" s="259"/>
      <c r="NZC591" s="259"/>
      <c r="NZD591" s="259"/>
      <c r="NZE591" s="259"/>
      <c r="NZF591" s="259" t="s">
        <v>271</v>
      </c>
      <c r="NZG591" s="259"/>
      <c r="NZH591" s="259"/>
      <c r="NZI591" s="259"/>
      <c r="NZJ591" s="259"/>
      <c r="NZK591" s="259"/>
      <c r="NZL591" s="259"/>
      <c r="NZM591" s="259"/>
      <c r="NZN591" s="259" t="s">
        <v>271</v>
      </c>
      <c r="NZO591" s="259"/>
      <c r="NZP591" s="259"/>
      <c r="NZQ591" s="259"/>
      <c r="NZR591" s="259"/>
      <c r="NZS591" s="259"/>
      <c r="NZT591" s="259"/>
      <c r="NZU591" s="259"/>
      <c r="NZV591" s="259" t="s">
        <v>271</v>
      </c>
      <c r="NZW591" s="259"/>
      <c r="NZX591" s="259"/>
      <c r="NZY591" s="259"/>
      <c r="NZZ591" s="259"/>
      <c r="OAA591" s="259"/>
      <c r="OAB591" s="259"/>
      <c r="OAC591" s="259"/>
      <c r="OAD591" s="259" t="s">
        <v>271</v>
      </c>
      <c r="OAE591" s="259"/>
      <c r="OAF591" s="259"/>
      <c r="OAG591" s="259"/>
      <c r="OAH591" s="259"/>
      <c r="OAI591" s="259"/>
      <c r="OAJ591" s="259"/>
      <c r="OAK591" s="259"/>
      <c r="OAL591" s="259" t="s">
        <v>271</v>
      </c>
      <c r="OAM591" s="259"/>
      <c r="OAN591" s="259"/>
      <c r="OAO591" s="259"/>
      <c r="OAP591" s="259"/>
      <c r="OAQ591" s="259"/>
      <c r="OAR591" s="259"/>
      <c r="OAS591" s="259"/>
      <c r="OAT591" s="259" t="s">
        <v>271</v>
      </c>
      <c r="OAU591" s="259"/>
      <c r="OAV591" s="259"/>
      <c r="OAW591" s="259"/>
      <c r="OAX591" s="259"/>
      <c r="OAY591" s="259"/>
      <c r="OAZ591" s="259"/>
      <c r="OBA591" s="259"/>
      <c r="OBB591" s="259" t="s">
        <v>271</v>
      </c>
      <c r="OBC591" s="259"/>
      <c r="OBD591" s="259"/>
      <c r="OBE591" s="259"/>
      <c r="OBF591" s="259"/>
      <c r="OBG591" s="259"/>
      <c r="OBH591" s="259"/>
      <c r="OBI591" s="259"/>
      <c r="OBJ591" s="259" t="s">
        <v>271</v>
      </c>
      <c r="OBK591" s="259"/>
      <c r="OBL591" s="259"/>
      <c r="OBM591" s="259"/>
      <c r="OBN591" s="259"/>
      <c r="OBO591" s="259"/>
      <c r="OBP591" s="259"/>
      <c r="OBQ591" s="259"/>
      <c r="OBR591" s="259" t="s">
        <v>271</v>
      </c>
      <c r="OBS591" s="259"/>
      <c r="OBT591" s="259"/>
      <c r="OBU591" s="259"/>
      <c r="OBV591" s="259"/>
      <c r="OBW591" s="259"/>
      <c r="OBX591" s="259"/>
      <c r="OBY591" s="259"/>
      <c r="OBZ591" s="259" t="s">
        <v>271</v>
      </c>
      <c r="OCA591" s="259"/>
      <c r="OCB591" s="259"/>
      <c r="OCC591" s="259"/>
      <c r="OCD591" s="259"/>
      <c r="OCE591" s="259"/>
      <c r="OCF591" s="259"/>
      <c r="OCG591" s="259"/>
      <c r="OCH591" s="259" t="s">
        <v>271</v>
      </c>
      <c r="OCI591" s="259"/>
      <c r="OCJ591" s="259"/>
      <c r="OCK591" s="259"/>
      <c r="OCL591" s="259"/>
      <c r="OCM591" s="259"/>
      <c r="OCN591" s="259"/>
      <c r="OCO591" s="259"/>
      <c r="OCP591" s="259" t="s">
        <v>271</v>
      </c>
      <c r="OCQ591" s="259"/>
      <c r="OCR591" s="259"/>
      <c r="OCS591" s="259"/>
      <c r="OCT591" s="259"/>
      <c r="OCU591" s="259"/>
      <c r="OCV591" s="259"/>
      <c r="OCW591" s="259"/>
      <c r="OCX591" s="259" t="s">
        <v>271</v>
      </c>
      <c r="OCY591" s="259"/>
      <c r="OCZ591" s="259"/>
      <c r="ODA591" s="259"/>
      <c r="ODB591" s="259"/>
      <c r="ODC591" s="259"/>
      <c r="ODD591" s="259"/>
      <c r="ODE591" s="259"/>
      <c r="ODF591" s="259" t="s">
        <v>271</v>
      </c>
      <c r="ODG591" s="259"/>
      <c r="ODH591" s="259"/>
      <c r="ODI591" s="259"/>
      <c r="ODJ591" s="259"/>
      <c r="ODK591" s="259"/>
      <c r="ODL591" s="259"/>
      <c r="ODM591" s="259"/>
      <c r="ODN591" s="259" t="s">
        <v>271</v>
      </c>
      <c r="ODO591" s="259"/>
      <c r="ODP591" s="259"/>
      <c r="ODQ591" s="259"/>
      <c r="ODR591" s="259"/>
      <c r="ODS591" s="259"/>
      <c r="ODT591" s="259"/>
      <c r="ODU591" s="259"/>
      <c r="ODV591" s="259" t="s">
        <v>271</v>
      </c>
      <c r="ODW591" s="259"/>
      <c r="ODX591" s="259"/>
      <c r="ODY591" s="259"/>
      <c r="ODZ591" s="259"/>
      <c r="OEA591" s="259"/>
      <c r="OEB591" s="259"/>
      <c r="OEC591" s="259"/>
      <c r="OED591" s="259" t="s">
        <v>271</v>
      </c>
      <c r="OEE591" s="259"/>
      <c r="OEF591" s="259"/>
      <c r="OEG591" s="259"/>
      <c r="OEH591" s="259"/>
      <c r="OEI591" s="259"/>
      <c r="OEJ591" s="259"/>
      <c r="OEK591" s="259"/>
      <c r="OEL591" s="259" t="s">
        <v>271</v>
      </c>
      <c r="OEM591" s="259"/>
      <c r="OEN591" s="259"/>
      <c r="OEO591" s="259"/>
      <c r="OEP591" s="259"/>
      <c r="OEQ591" s="259"/>
      <c r="OER591" s="259"/>
      <c r="OES591" s="259"/>
      <c r="OET591" s="259" t="s">
        <v>271</v>
      </c>
      <c r="OEU591" s="259"/>
      <c r="OEV591" s="259"/>
      <c r="OEW591" s="259"/>
      <c r="OEX591" s="259"/>
      <c r="OEY591" s="259"/>
      <c r="OEZ591" s="259"/>
      <c r="OFA591" s="259"/>
      <c r="OFB591" s="259" t="s">
        <v>271</v>
      </c>
      <c r="OFC591" s="259"/>
      <c r="OFD591" s="259"/>
      <c r="OFE591" s="259"/>
      <c r="OFF591" s="259"/>
      <c r="OFG591" s="259"/>
      <c r="OFH591" s="259"/>
      <c r="OFI591" s="259"/>
      <c r="OFJ591" s="259" t="s">
        <v>271</v>
      </c>
      <c r="OFK591" s="259"/>
      <c r="OFL591" s="259"/>
      <c r="OFM591" s="259"/>
      <c r="OFN591" s="259"/>
      <c r="OFO591" s="259"/>
      <c r="OFP591" s="259"/>
      <c r="OFQ591" s="259"/>
      <c r="OFR591" s="259" t="s">
        <v>271</v>
      </c>
      <c r="OFS591" s="259"/>
      <c r="OFT591" s="259"/>
      <c r="OFU591" s="259"/>
      <c r="OFV591" s="259"/>
      <c r="OFW591" s="259"/>
      <c r="OFX591" s="259"/>
      <c r="OFY591" s="259"/>
      <c r="OFZ591" s="259" t="s">
        <v>271</v>
      </c>
      <c r="OGA591" s="259"/>
      <c r="OGB591" s="259"/>
      <c r="OGC591" s="259"/>
      <c r="OGD591" s="259"/>
      <c r="OGE591" s="259"/>
      <c r="OGF591" s="259"/>
      <c r="OGG591" s="259"/>
      <c r="OGH591" s="259" t="s">
        <v>271</v>
      </c>
      <c r="OGI591" s="259"/>
      <c r="OGJ591" s="259"/>
      <c r="OGK591" s="259"/>
      <c r="OGL591" s="259"/>
      <c r="OGM591" s="259"/>
      <c r="OGN591" s="259"/>
      <c r="OGO591" s="259"/>
      <c r="OGP591" s="259" t="s">
        <v>271</v>
      </c>
      <c r="OGQ591" s="259"/>
      <c r="OGR591" s="259"/>
      <c r="OGS591" s="259"/>
      <c r="OGT591" s="259"/>
      <c r="OGU591" s="259"/>
      <c r="OGV591" s="259"/>
      <c r="OGW591" s="259"/>
      <c r="OGX591" s="259" t="s">
        <v>271</v>
      </c>
      <c r="OGY591" s="259"/>
      <c r="OGZ591" s="259"/>
      <c r="OHA591" s="259"/>
      <c r="OHB591" s="259"/>
      <c r="OHC591" s="259"/>
      <c r="OHD591" s="259"/>
      <c r="OHE591" s="259"/>
      <c r="OHF591" s="259" t="s">
        <v>271</v>
      </c>
      <c r="OHG591" s="259"/>
      <c r="OHH591" s="259"/>
      <c r="OHI591" s="259"/>
      <c r="OHJ591" s="259"/>
      <c r="OHK591" s="259"/>
      <c r="OHL591" s="259"/>
      <c r="OHM591" s="259"/>
      <c r="OHN591" s="259" t="s">
        <v>271</v>
      </c>
      <c r="OHO591" s="259"/>
      <c r="OHP591" s="259"/>
      <c r="OHQ591" s="259"/>
      <c r="OHR591" s="259"/>
      <c r="OHS591" s="259"/>
      <c r="OHT591" s="259"/>
      <c r="OHU591" s="259"/>
      <c r="OHV591" s="259" t="s">
        <v>271</v>
      </c>
      <c r="OHW591" s="259"/>
      <c r="OHX591" s="259"/>
      <c r="OHY591" s="259"/>
      <c r="OHZ591" s="259"/>
      <c r="OIA591" s="259"/>
      <c r="OIB591" s="259"/>
      <c r="OIC591" s="259"/>
      <c r="OID591" s="259" t="s">
        <v>271</v>
      </c>
      <c r="OIE591" s="259"/>
      <c r="OIF591" s="259"/>
      <c r="OIG591" s="259"/>
      <c r="OIH591" s="259"/>
      <c r="OII591" s="259"/>
      <c r="OIJ591" s="259"/>
      <c r="OIK591" s="259"/>
      <c r="OIL591" s="259" t="s">
        <v>271</v>
      </c>
      <c r="OIM591" s="259"/>
      <c r="OIN591" s="259"/>
      <c r="OIO591" s="259"/>
      <c r="OIP591" s="259"/>
      <c r="OIQ591" s="259"/>
      <c r="OIR591" s="259"/>
      <c r="OIS591" s="259"/>
      <c r="OIT591" s="259" t="s">
        <v>271</v>
      </c>
      <c r="OIU591" s="259"/>
      <c r="OIV591" s="259"/>
      <c r="OIW591" s="259"/>
      <c r="OIX591" s="259"/>
      <c r="OIY591" s="259"/>
      <c r="OIZ591" s="259"/>
      <c r="OJA591" s="259"/>
      <c r="OJB591" s="259" t="s">
        <v>271</v>
      </c>
      <c r="OJC591" s="259"/>
      <c r="OJD591" s="259"/>
      <c r="OJE591" s="259"/>
      <c r="OJF591" s="259"/>
      <c r="OJG591" s="259"/>
      <c r="OJH591" s="259"/>
      <c r="OJI591" s="259"/>
      <c r="OJJ591" s="259" t="s">
        <v>271</v>
      </c>
      <c r="OJK591" s="259"/>
      <c r="OJL591" s="259"/>
      <c r="OJM591" s="259"/>
      <c r="OJN591" s="259"/>
      <c r="OJO591" s="259"/>
      <c r="OJP591" s="259"/>
      <c r="OJQ591" s="259"/>
      <c r="OJR591" s="259" t="s">
        <v>271</v>
      </c>
      <c r="OJS591" s="259"/>
      <c r="OJT591" s="259"/>
      <c r="OJU591" s="259"/>
      <c r="OJV591" s="259"/>
      <c r="OJW591" s="259"/>
      <c r="OJX591" s="259"/>
      <c r="OJY591" s="259"/>
      <c r="OJZ591" s="259" t="s">
        <v>271</v>
      </c>
      <c r="OKA591" s="259"/>
      <c r="OKB591" s="259"/>
      <c r="OKC591" s="259"/>
      <c r="OKD591" s="259"/>
      <c r="OKE591" s="259"/>
      <c r="OKF591" s="259"/>
      <c r="OKG591" s="259"/>
      <c r="OKH591" s="259" t="s">
        <v>271</v>
      </c>
      <c r="OKI591" s="259"/>
      <c r="OKJ591" s="259"/>
      <c r="OKK591" s="259"/>
      <c r="OKL591" s="259"/>
      <c r="OKM591" s="259"/>
      <c r="OKN591" s="259"/>
      <c r="OKO591" s="259"/>
      <c r="OKP591" s="259" t="s">
        <v>271</v>
      </c>
      <c r="OKQ591" s="259"/>
      <c r="OKR591" s="259"/>
      <c r="OKS591" s="259"/>
      <c r="OKT591" s="259"/>
      <c r="OKU591" s="259"/>
      <c r="OKV591" s="259"/>
      <c r="OKW591" s="259"/>
      <c r="OKX591" s="259" t="s">
        <v>271</v>
      </c>
      <c r="OKY591" s="259"/>
      <c r="OKZ591" s="259"/>
      <c r="OLA591" s="259"/>
      <c r="OLB591" s="259"/>
      <c r="OLC591" s="259"/>
      <c r="OLD591" s="259"/>
      <c r="OLE591" s="259"/>
      <c r="OLF591" s="259" t="s">
        <v>271</v>
      </c>
      <c r="OLG591" s="259"/>
      <c r="OLH591" s="259"/>
      <c r="OLI591" s="259"/>
      <c r="OLJ591" s="259"/>
      <c r="OLK591" s="259"/>
      <c r="OLL591" s="259"/>
      <c r="OLM591" s="259"/>
      <c r="OLN591" s="259" t="s">
        <v>271</v>
      </c>
      <c r="OLO591" s="259"/>
      <c r="OLP591" s="259"/>
      <c r="OLQ591" s="259"/>
      <c r="OLR591" s="259"/>
      <c r="OLS591" s="259"/>
      <c r="OLT591" s="259"/>
      <c r="OLU591" s="259"/>
      <c r="OLV591" s="259" t="s">
        <v>271</v>
      </c>
      <c r="OLW591" s="259"/>
      <c r="OLX591" s="259"/>
      <c r="OLY591" s="259"/>
      <c r="OLZ591" s="259"/>
      <c r="OMA591" s="259"/>
      <c r="OMB591" s="259"/>
      <c r="OMC591" s="259"/>
      <c r="OMD591" s="259" t="s">
        <v>271</v>
      </c>
      <c r="OME591" s="259"/>
      <c r="OMF591" s="259"/>
      <c r="OMG591" s="259"/>
      <c r="OMH591" s="259"/>
      <c r="OMI591" s="259"/>
      <c r="OMJ591" s="259"/>
      <c r="OMK591" s="259"/>
      <c r="OML591" s="259" t="s">
        <v>271</v>
      </c>
      <c r="OMM591" s="259"/>
      <c r="OMN591" s="259"/>
      <c r="OMO591" s="259"/>
      <c r="OMP591" s="259"/>
      <c r="OMQ591" s="259"/>
      <c r="OMR591" s="259"/>
      <c r="OMS591" s="259"/>
      <c r="OMT591" s="259" t="s">
        <v>271</v>
      </c>
      <c r="OMU591" s="259"/>
      <c r="OMV591" s="259"/>
      <c r="OMW591" s="259"/>
      <c r="OMX591" s="259"/>
      <c r="OMY591" s="259"/>
      <c r="OMZ591" s="259"/>
      <c r="ONA591" s="259"/>
      <c r="ONB591" s="259" t="s">
        <v>271</v>
      </c>
      <c r="ONC591" s="259"/>
      <c r="OND591" s="259"/>
      <c r="ONE591" s="259"/>
      <c r="ONF591" s="259"/>
      <c r="ONG591" s="259"/>
      <c r="ONH591" s="259"/>
      <c r="ONI591" s="259"/>
      <c r="ONJ591" s="259" t="s">
        <v>271</v>
      </c>
      <c r="ONK591" s="259"/>
      <c r="ONL591" s="259"/>
      <c r="ONM591" s="259"/>
      <c r="ONN591" s="259"/>
      <c r="ONO591" s="259"/>
      <c r="ONP591" s="259"/>
      <c r="ONQ591" s="259"/>
      <c r="ONR591" s="259" t="s">
        <v>271</v>
      </c>
      <c r="ONS591" s="259"/>
      <c r="ONT591" s="259"/>
      <c r="ONU591" s="259"/>
      <c r="ONV591" s="259"/>
      <c r="ONW591" s="259"/>
      <c r="ONX591" s="259"/>
      <c r="ONY591" s="259"/>
      <c r="ONZ591" s="259" t="s">
        <v>271</v>
      </c>
      <c r="OOA591" s="259"/>
      <c r="OOB591" s="259"/>
      <c r="OOC591" s="259"/>
      <c r="OOD591" s="259"/>
      <c r="OOE591" s="259"/>
      <c r="OOF591" s="259"/>
      <c r="OOG591" s="259"/>
      <c r="OOH591" s="259" t="s">
        <v>271</v>
      </c>
      <c r="OOI591" s="259"/>
      <c r="OOJ591" s="259"/>
      <c r="OOK591" s="259"/>
      <c r="OOL591" s="259"/>
      <c r="OOM591" s="259"/>
      <c r="OON591" s="259"/>
      <c r="OOO591" s="259"/>
      <c r="OOP591" s="259" t="s">
        <v>271</v>
      </c>
      <c r="OOQ591" s="259"/>
      <c r="OOR591" s="259"/>
      <c r="OOS591" s="259"/>
      <c r="OOT591" s="259"/>
      <c r="OOU591" s="259"/>
      <c r="OOV591" s="259"/>
      <c r="OOW591" s="259"/>
      <c r="OOX591" s="259" t="s">
        <v>271</v>
      </c>
      <c r="OOY591" s="259"/>
      <c r="OOZ591" s="259"/>
      <c r="OPA591" s="259"/>
      <c r="OPB591" s="259"/>
      <c r="OPC591" s="259"/>
      <c r="OPD591" s="259"/>
      <c r="OPE591" s="259"/>
      <c r="OPF591" s="259" t="s">
        <v>271</v>
      </c>
      <c r="OPG591" s="259"/>
      <c r="OPH591" s="259"/>
      <c r="OPI591" s="259"/>
      <c r="OPJ591" s="259"/>
      <c r="OPK591" s="259"/>
      <c r="OPL591" s="259"/>
      <c r="OPM591" s="259"/>
      <c r="OPN591" s="259" t="s">
        <v>271</v>
      </c>
      <c r="OPO591" s="259"/>
      <c r="OPP591" s="259"/>
      <c r="OPQ591" s="259"/>
      <c r="OPR591" s="259"/>
      <c r="OPS591" s="259"/>
      <c r="OPT591" s="259"/>
      <c r="OPU591" s="259"/>
      <c r="OPV591" s="259" t="s">
        <v>271</v>
      </c>
      <c r="OPW591" s="259"/>
      <c r="OPX591" s="259"/>
      <c r="OPY591" s="259"/>
      <c r="OPZ591" s="259"/>
      <c r="OQA591" s="259"/>
      <c r="OQB591" s="259"/>
      <c r="OQC591" s="259"/>
      <c r="OQD591" s="259" t="s">
        <v>271</v>
      </c>
      <c r="OQE591" s="259"/>
      <c r="OQF591" s="259"/>
      <c r="OQG591" s="259"/>
      <c r="OQH591" s="259"/>
      <c r="OQI591" s="259"/>
      <c r="OQJ591" s="259"/>
      <c r="OQK591" s="259"/>
      <c r="OQL591" s="259" t="s">
        <v>271</v>
      </c>
      <c r="OQM591" s="259"/>
      <c r="OQN591" s="259"/>
      <c r="OQO591" s="259"/>
      <c r="OQP591" s="259"/>
      <c r="OQQ591" s="259"/>
      <c r="OQR591" s="259"/>
      <c r="OQS591" s="259"/>
      <c r="OQT591" s="259" t="s">
        <v>271</v>
      </c>
      <c r="OQU591" s="259"/>
      <c r="OQV591" s="259"/>
      <c r="OQW591" s="259"/>
      <c r="OQX591" s="259"/>
      <c r="OQY591" s="259"/>
      <c r="OQZ591" s="259"/>
      <c r="ORA591" s="259"/>
      <c r="ORB591" s="259" t="s">
        <v>271</v>
      </c>
      <c r="ORC591" s="259"/>
      <c r="ORD591" s="259"/>
      <c r="ORE591" s="259"/>
      <c r="ORF591" s="259"/>
      <c r="ORG591" s="259"/>
      <c r="ORH591" s="259"/>
      <c r="ORI591" s="259"/>
      <c r="ORJ591" s="259" t="s">
        <v>271</v>
      </c>
      <c r="ORK591" s="259"/>
      <c r="ORL591" s="259"/>
      <c r="ORM591" s="259"/>
      <c r="ORN591" s="259"/>
      <c r="ORO591" s="259"/>
      <c r="ORP591" s="259"/>
      <c r="ORQ591" s="259"/>
      <c r="ORR591" s="259" t="s">
        <v>271</v>
      </c>
      <c r="ORS591" s="259"/>
      <c r="ORT591" s="259"/>
      <c r="ORU591" s="259"/>
      <c r="ORV591" s="259"/>
      <c r="ORW591" s="259"/>
      <c r="ORX591" s="259"/>
      <c r="ORY591" s="259"/>
      <c r="ORZ591" s="259" t="s">
        <v>271</v>
      </c>
      <c r="OSA591" s="259"/>
      <c r="OSB591" s="259"/>
      <c r="OSC591" s="259"/>
      <c r="OSD591" s="259"/>
      <c r="OSE591" s="259"/>
      <c r="OSF591" s="259"/>
      <c r="OSG591" s="259"/>
      <c r="OSH591" s="259" t="s">
        <v>271</v>
      </c>
      <c r="OSI591" s="259"/>
      <c r="OSJ591" s="259"/>
      <c r="OSK591" s="259"/>
      <c r="OSL591" s="259"/>
      <c r="OSM591" s="259"/>
      <c r="OSN591" s="259"/>
      <c r="OSO591" s="259"/>
      <c r="OSP591" s="259" t="s">
        <v>271</v>
      </c>
      <c r="OSQ591" s="259"/>
      <c r="OSR591" s="259"/>
      <c r="OSS591" s="259"/>
      <c r="OST591" s="259"/>
      <c r="OSU591" s="259"/>
      <c r="OSV591" s="259"/>
      <c r="OSW591" s="259"/>
      <c r="OSX591" s="259" t="s">
        <v>271</v>
      </c>
      <c r="OSY591" s="259"/>
      <c r="OSZ591" s="259"/>
      <c r="OTA591" s="259"/>
      <c r="OTB591" s="259"/>
      <c r="OTC591" s="259"/>
      <c r="OTD591" s="259"/>
      <c r="OTE591" s="259"/>
      <c r="OTF591" s="259" t="s">
        <v>271</v>
      </c>
      <c r="OTG591" s="259"/>
      <c r="OTH591" s="259"/>
      <c r="OTI591" s="259"/>
      <c r="OTJ591" s="259"/>
      <c r="OTK591" s="259"/>
      <c r="OTL591" s="259"/>
      <c r="OTM591" s="259"/>
      <c r="OTN591" s="259" t="s">
        <v>271</v>
      </c>
      <c r="OTO591" s="259"/>
      <c r="OTP591" s="259"/>
      <c r="OTQ591" s="259"/>
      <c r="OTR591" s="259"/>
      <c r="OTS591" s="259"/>
      <c r="OTT591" s="259"/>
      <c r="OTU591" s="259"/>
      <c r="OTV591" s="259" t="s">
        <v>271</v>
      </c>
      <c r="OTW591" s="259"/>
      <c r="OTX591" s="259"/>
      <c r="OTY591" s="259"/>
      <c r="OTZ591" s="259"/>
      <c r="OUA591" s="259"/>
      <c r="OUB591" s="259"/>
      <c r="OUC591" s="259"/>
      <c r="OUD591" s="259" t="s">
        <v>271</v>
      </c>
      <c r="OUE591" s="259"/>
      <c r="OUF591" s="259"/>
      <c r="OUG591" s="259"/>
      <c r="OUH591" s="259"/>
      <c r="OUI591" s="259"/>
      <c r="OUJ591" s="259"/>
      <c r="OUK591" s="259"/>
      <c r="OUL591" s="259" t="s">
        <v>271</v>
      </c>
      <c r="OUM591" s="259"/>
      <c r="OUN591" s="259"/>
      <c r="OUO591" s="259"/>
      <c r="OUP591" s="259"/>
      <c r="OUQ591" s="259"/>
      <c r="OUR591" s="259"/>
      <c r="OUS591" s="259"/>
      <c r="OUT591" s="259" t="s">
        <v>271</v>
      </c>
      <c r="OUU591" s="259"/>
      <c r="OUV591" s="259"/>
      <c r="OUW591" s="259"/>
      <c r="OUX591" s="259"/>
      <c r="OUY591" s="259"/>
      <c r="OUZ591" s="259"/>
      <c r="OVA591" s="259"/>
      <c r="OVB591" s="259" t="s">
        <v>271</v>
      </c>
      <c r="OVC591" s="259"/>
      <c r="OVD591" s="259"/>
      <c r="OVE591" s="259"/>
      <c r="OVF591" s="259"/>
      <c r="OVG591" s="259"/>
      <c r="OVH591" s="259"/>
      <c r="OVI591" s="259"/>
      <c r="OVJ591" s="259" t="s">
        <v>271</v>
      </c>
      <c r="OVK591" s="259"/>
      <c r="OVL591" s="259"/>
      <c r="OVM591" s="259"/>
      <c r="OVN591" s="259"/>
      <c r="OVO591" s="259"/>
      <c r="OVP591" s="259"/>
      <c r="OVQ591" s="259"/>
      <c r="OVR591" s="259" t="s">
        <v>271</v>
      </c>
      <c r="OVS591" s="259"/>
      <c r="OVT591" s="259"/>
      <c r="OVU591" s="259"/>
      <c r="OVV591" s="259"/>
      <c r="OVW591" s="259"/>
      <c r="OVX591" s="259"/>
      <c r="OVY591" s="259"/>
      <c r="OVZ591" s="259" t="s">
        <v>271</v>
      </c>
      <c r="OWA591" s="259"/>
      <c r="OWB591" s="259"/>
      <c r="OWC591" s="259"/>
      <c r="OWD591" s="259"/>
      <c r="OWE591" s="259"/>
      <c r="OWF591" s="259"/>
      <c r="OWG591" s="259"/>
      <c r="OWH591" s="259" t="s">
        <v>271</v>
      </c>
      <c r="OWI591" s="259"/>
      <c r="OWJ591" s="259"/>
      <c r="OWK591" s="259"/>
      <c r="OWL591" s="259"/>
      <c r="OWM591" s="259"/>
      <c r="OWN591" s="259"/>
      <c r="OWO591" s="259"/>
      <c r="OWP591" s="259" t="s">
        <v>271</v>
      </c>
      <c r="OWQ591" s="259"/>
      <c r="OWR591" s="259"/>
      <c r="OWS591" s="259"/>
      <c r="OWT591" s="259"/>
      <c r="OWU591" s="259"/>
      <c r="OWV591" s="259"/>
      <c r="OWW591" s="259"/>
      <c r="OWX591" s="259" t="s">
        <v>271</v>
      </c>
      <c r="OWY591" s="259"/>
      <c r="OWZ591" s="259"/>
      <c r="OXA591" s="259"/>
      <c r="OXB591" s="259"/>
      <c r="OXC591" s="259"/>
      <c r="OXD591" s="259"/>
      <c r="OXE591" s="259"/>
      <c r="OXF591" s="259" t="s">
        <v>271</v>
      </c>
      <c r="OXG591" s="259"/>
      <c r="OXH591" s="259"/>
      <c r="OXI591" s="259"/>
      <c r="OXJ591" s="259"/>
      <c r="OXK591" s="259"/>
      <c r="OXL591" s="259"/>
      <c r="OXM591" s="259"/>
      <c r="OXN591" s="259" t="s">
        <v>271</v>
      </c>
      <c r="OXO591" s="259"/>
      <c r="OXP591" s="259"/>
      <c r="OXQ591" s="259"/>
      <c r="OXR591" s="259"/>
      <c r="OXS591" s="259"/>
      <c r="OXT591" s="259"/>
      <c r="OXU591" s="259"/>
      <c r="OXV591" s="259" t="s">
        <v>271</v>
      </c>
      <c r="OXW591" s="259"/>
      <c r="OXX591" s="259"/>
      <c r="OXY591" s="259"/>
      <c r="OXZ591" s="259"/>
      <c r="OYA591" s="259"/>
      <c r="OYB591" s="259"/>
      <c r="OYC591" s="259"/>
      <c r="OYD591" s="259" t="s">
        <v>271</v>
      </c>
      <c r="OYE591" s="259"/>
      <c r="OYF591" s="259"/>
      <c r="OYG591" s="259"/>
      <c r="OYH591" s="259"/>
      <c r="OYI591" s="259"/>
      <c r="OYJ591" s="259"/>
      <c r="OYK591" s="259"/>
      <c r="OYL591" s="259" t="s">
        <v>271</v>
      </c>
      <c r="OYM591" s="259"/>
      <c r="OYN591" s="259"/>
      <c r="OYO591" s="259"/>
      <c r="OYP591" s="259"/>
      <c r="OYQ591" s="259"/>
      <c r="OYR591" s="259"/>
      <c r="OYS591" s="259"/>
      <c r="OYT591" s="259" t="s">
        <v>271</v>
      </c>
      <c r="OYU591" s="259"/>
      <c r="OYV591" s="259"/>
      <c r="OYW591" s="259"/>
      <c r="OYX591" s="259"/>
      <c r="OYY591" s="259"/>
      <c r="OYZ591" s="259"/>
      <c r="OZA591" s="259"/>
      <c r="OZB591" s="259" t="s">
        <v>271</v>
      </c>
      <c r="OZC591" s="259"/>
      <c r="OZD591" s="259"/>
      <c r="OZE591" s="259"/>
      <c r="OZF591" s="259"/>
      <c r="OZG591" s="259"/>
      <c r="OZH591" s="259"/>
      <c r="OZI591" s="259"/>
      <c r="OZJ591" s="259" t="s">
        <v>271</v>
      </c>
      <c r="OZK591" s="259"/>
      <c r="OZL591" s="259"/>
      <c r="OZM591" s="259"/>
      <c r="OZN591" s="259"/>
      <c r="OZO591" s="259"/>
      <c r="OZP591" s="259"/>
      <c r="OZQ591" s="259"/>
      <c r="OZR591" s="259" t="s">
        <v>271</v>
      </c>
      <c r="OZS591" s="259"/>
      <c r="OZT591" s="259"/>
      <c r="OZU591" s="259"/>
      <c r="OZV591" s="259"/>
      <c r="OZW591" s="259"/>
      <c r="OZX591" s="259"/>
      <c r="OZY591" s="259"/>
      <c r="OZZ591" s="259" t="s">
        <v>271</v>
      </c>
      <c r="PAA591" s="259"/>
      <c r="PAB591" s="259"/>
      <c r="PAC591" s="259"/>
      <c r="PAD591" s="259"/>
      <c r="PAE591" s="259"/>
      <c r="PAF591" s="259"/>
      <c r="PAG591" s="259"/>
      <c r="PAH591" s="259" t="s">
        <v>271</v>
      </c>
      <c r="PAI591" s="259"/>
      <c r="PAJ591" s="259"/>
      <c r="PAK591" s="259"/>
      <c r="PAL591" s="259"/>
      <c r="PAM591" s="259"/>
      <c r="PAN591" s="259"/>
      <c r="PAO591" s="259"/>
      <c r="PAP591" s="259" t="s">
        <v>271</v>
      </c>
      <c r="PAQ591" s="259"/>
      <c r="PAR591" s="259"/>
      <c r="PAS591" s="259"/>
      <c r="PAT591" s="259"/>
      <c r="PAU591" s="259"/>
      <c r="PAV591" s="259"/>
      <c r="PAW591" s="259"/>
      <c r="PAX591" s="259" t="s">
        <v>271</v>
      </c>
      <c r="PAY591" s="259"/>
      <c r="PAZ591" s="259"/>
      <c r="PBA591" s="259"/>
      <c r="PBB591" s="259"/>
      <c r="PBC591" s="259"/>
      <c r="PBD591" s="259"/>
      <c r="PBE591" s="259"/>
      <c r="PBF591" s="259" t="s">
        <v>271</v>
      </c>
      <c r="PBG591" s="259"/>
      <c r="PBH591" s="259"/>
      <c r="PBI591" s="259"/>
      <c r="PBJ591" s="259"/>
      <c r="PBK591" s="259"/>
      <c r="PBL591" s="259"/>
      <c r="PBM591" s="259"/>
      <c r="PBN591" s="259" t="s">
        <v>271</v>
      </c>
      <c r="PBO591" s="259"/>
      <c r="PBP591" s="259"/>
      <c r="PBQ591" s="259"/>
      <c r="PBR591" s="259"/>
      <c r="PBS591" s="259"/>
      <c r="PBT591" s="259"/>
      <c r="PBU591" s="259"/>
      <c r="PBV591" s="259" t="s">
        <v>271</v>
      </c>
      <c r="PBW591" s="259"/>
      <c r="PBX591" s="259"/>
      <c r="PBY591" s="259"/>
      <c r="PBZ591" s="259"/>
      <c r="PCA591" s="259"/>
      <c r="PCB591" s="259"/>
      <c r="PCC591" s="259"/>
      <c r="PCD591" s="259" t="s">
        <v>271</v>
      </c>
      <c r="PCE591" s="259"/>
      <c r="PCF591" s="259"/>
      <c r="PCG591" s="259"/>
      <c r="PCH591" s="259"/>
      <c r="PCI591" s="259"/>
      <c r="PCJ591" s="259"/>
      <c r="PCK591" s="259"/>
      <c r="PCL591" s="259" t="s">
        <v>271</v>
      </c>
      <c r="PCM591" s="259"/>
      <c r="PCN591" s="259"/>
      <c r="PCO591" s="259"/>
      <c r="PCP591" s="259"/>
      <c r="PCQ591" s="259"/>
      <c r="PCR591" s="259"/>
      <c r="PCS591" s="259"/>
      <c r="PCT591" s="259" t="s">
        <v>271</v>
      </c>
      <c r="PCU591" s="259"/>
      <c r="PCV591" s="259"/>
      <c r="PCW591" s="259"/>
      <c r="PCX591" s="259"/>
      <c r="PCY591" s="259"/>
      <c r="PCZ591" s="259"/>
      <c r="PDA591" s="259"/>
      <c r="PDB591" s="259" t="s">
        <v>271</v>
      </c>
      <c r="PDC591" s="259"/>
      <c r="PDD591" s="259"/>
      <c r="PDE591" s="259"/>
      <c r="PDF591" s="259"/>
      <c r="PDG591" s="259"/>
      <c r="PDH591" s="259"/>
      <c r="PDI591" s="259"/>
      <c r="PDJ591" s="259" t="s">
        <v>271</v>
      </c>
      <c r="PDK591" s="259"/>
      <c r="PDL591" s="259"/>
      <c r="PDM591" s="259"/>
      <c r="PDN591" s="259"/>
      <c r="PDO591" s="259"/>
      <c r="PDP591" s="259"/>
      <c r="PDQ591" s="259"/>
      <c r="PDR591" s="259" t="s">
        <v>271</v>
      </c>
      <c r="PDS591" s="259"/>
      <c r="PDT591" s="259"/>
      <c r="PDU591" s="259"/>
      <c r="PDV591" s="259"/>
      <c r="PDW591" s="259"/>
      <c r="PDX591" s="259"/>
      <c r="PDY591" s="259"/>
      <c r="PDZ591" s="259" t="s">
        <v>271</v>
      </c>
      <c r="PEA591" s="259"/>
      <c r="PEB591" s="259"/>
      <c r="PEC591" s="259"/>
      <c r="PED591" s="259"/>
      <c r="PEE591" s="259"/>
      <c r="PEF591" s="259"/>
      <c r="PEG591" s="259"/>
      <c r="PEH591" s="259" t="s">
        <v>271</v>
      </c>
      <c r="PEI591" s="259"/>
      <c r="PEJ591" s="259"/>
      <c r="PEK591" s="259"/>
      <c r="PEL591" s="259"/>
      <c r="PEM591" s="259"/>
      <c r="PEN591" s="259"/>
      <c r="PEO591" s="259"/>
      <c r="PEP591" s="259" t="s">
        <v>271</v>
      </c>
      <c r="PEQ591" s="259"/>
      <c r="PER591" s="259"/>
      <c r="PES591" s="259"/>
      <c r="PET591" s="259"/>
      <c r="PEU591" s="259"/>
      <c r="PEV591" s="259"/>
      <c r="PEW591" s="259"/>
      <c r="PEX591" s="259" t="s">
        <v>271</v>
      </c>
      <c r="PEY591" s="259"/>
      <c r="PEZ591" s="259"/>
      <c r="PFA591" s="259"/>
      <c r="PFB591" s="259"/>
      <c r="PFC591" s="259"/>
      <c r="PFD591" s="259"/>
      <c r="PFE591" s="259"/>
      <c r="PFF591" s="259" t="s">
        <v>271</v>
      </c>
      <c r="PFG591" s="259"/>
      <c r="PFH591" s="259"/>
      <c r="PFI591" s="259"/>
      <c r="PFJ591" s="259"/>
      <c r="PFK591" s="259"/>
      <c r="PFL591" s="259"/>
      <c r="PFM591" s="259"/>
      <c r="PFN591" s="259" t="s">
        <v>271</v>
      </c>
      <c r="PFO591" s="259"/>
      <c r="PFP591" s="259"/>
      <c r="PFQ591" s="259"/>
      <c r="PFR591" s="259"/>
      <c r="PFS591" s="259"/>
      <c r="PFT591" s="259"/>
      <c r="PFU591" s="259"/>
      <c r="PFV591" s="259" t="s">
        <v>271</v>
      </c>
      <c r="PFW591" s="259"/>
      <c r="PFX591" s="259"/>
      <c r="PFY591" s="259"/>
      <c r="PFZ591" s="259"/>
      <c r="PGA591" s="259"/>
      <c r="PGB591" s="259"/>
      <c r="PGC591" s="259"/>
      <c r="PGD591" s="259" t="s">
        <v>271</v>
      </c>
      <c r="PGE591" s="259"/>
      <c r="PGF591" s="259"/>
      <c r="PGG591" s="259"/>
      <c r="PGH591" s="259"/>
      <c r="PGI591" s="259"/>
      <c r="PGJ591" s="259"/>
      <c r="PGK591" s="259"/>
      <c r="PGL591" s="259" t="s">
        <v>271</v>
      </c>
      <c r="PGM591" s="259"/>
      <c r="PGN591" s="259"/>
      <c r="PGO591" s="259"/>
      <c r="PGP591" s="259"/>
      <c r="PGQ591" s="259"/>
      <c r="PGR591" s="259"/>
      <c r="PGS591" s="259"/>
      <c r="PGT591" s="259" t="s">
        <v>271</v>
      </c>
      <c r="PGU591" s="259"/>
      <c r="PGV591" s="259"/>
      <c r="PGW591" s="259"/>
      <c r="PGX591" s="259"/>
      <c r="PGY591" s="259"/>
      <c r="PGZ591" s="259"/>
      <c r="PHA591" s="259"/>
      <c r="PHB591" s="259" t="s">
        <v>271</v>
      </c>
      <c r="PHC591" s="259"/>
      <c r="PHD591" s="259"/>
      <c r="PHE591" s="259"/>
      <c r="PHF591" s="259"/>
      <c r="PHG591" s="259"/>
      <c r="PHH591" s="259"/>
      <c r="PHI591" s="259"/>
      <c r="PHJ591" s="259" t="s">
        <v>271</v>
      </c>
      <c r="PHK591" s="259"/>
      <c r="PHL591" s="259"/>
      <c r="PHM591" s="259"/>
      <c r="PHN591" s="259"/>
      <c r="PHO591" s="259"/>
      <c r="PHP591" s="259"/>
      <c r="PHQ591" s="259"/>
      <c r="PHR591" s="259" t="s">
        <v>271</v>
      </c>
      <c r="PHS591" s="259"/>
      <c r="PHT591" s="259"/>
      <c r="PHU591" s="259"/>
      <c r="PHV591" s="259"/>
      <c r="PHW591" s="259"/>
      <c r="PHX591" s="259"/>
      <c r="PHY591" s="259"/>
      <c r="PHZ591" s="259" t="s">
        <v>271</v>
      </c>
      <c r="PIA591" s="259"/>
      <c r="PIB591" s="259"/>
      <c r="PIC591" s="259"/>
      <c r="PID591" s="259"/>
      <c r="PIE591" s="259"/>
      <c r="PIF591" s="259"/>
      <c r="PIG591" s="259"/>
      <c r="PIH591" s="259" t="s">
        <v>271</v>
      </c>
      <c r="PII591" s="259"/>
      <c r="PIJ591" s="259"/>
      <c r="PIK591" s="259"/>
      <c r="PIL591" s="259"/>
      <c r="PIM591" s="259"/>
      <c r="PIN591" s="259"/>
      <c r="PIO591" s="259"/>
      <c r="PIP591" s="259" t="s">
        <v>271</v>
      </c>
      <c r="PIQ591" s="259"/>
      <c r="PIR591" s="259"/>
      <c r="PIS591" s="259"/>
      <c r="PIT591" s="259"/>
      <c r="PIU591" s="259"/>
      <c r="PIV591" s="259"/>
      <c r="PIW591" s="259"/>
      <c r="PIX591" s="259" t="s">
        <v>271</v>
      </c>
      <c r="PIY591" s="259"/>
      <c r="PIZ591" s="259"/>
      <c r="PJA591" s="259"/>
      <c r="PJB591" s="259"/>
      <c r="PJC591" s="259"/>
      <c r="PJD591" s="259"/>
      <c r="PJE591" s="259"/>
      <c r="PJF591" s="259" t="s">
        <v>271</v>
      </c>
      <c r="PJG591" s="259"/>
      <c r="PJH591" s="259"/>
      <c r="PJI591" s="259"/>
      <c r="PJJ591" s="259"/>
      <c r="PJK591" s="259"/>
      <c r="PJL591" s="259"/>
      <c r="PJM591" s="259"/>
      <c r="PJN591" s="259" t="s">
        <v>271</v>
      </c>
      <c r="PJO591" s="259"/>
      <c r="PJP591" s="259"/>
      <c r="PJQ591" s="259"/>
      <c r="PJR591" s="259"/>
      <c r="PJS591" s="259"/>
      <c r="PJT591" s="259"/>
      <c r="PJU591" s="259"/>
      <c r="PJV591" s="259" t="s">
        <v>271</v>
      </c>
      <c r="PJW591" s="259"/>
      <c r="PJX591" s="259"/>
      <c r="PJY591" s="259"/>
      <c r="PJZ591" s="259"/>
      <c r="PKA591" s="259"/>
      <c r="PKB591" s="259"/>
      <c r="PKC591" s="259"/>
      <c r="PKD591" s="259" t="s">
        <v>271</v>
      </c>
      <c r="PKE591" s="259"/>
      <c r="PKF591" s="259"/>
      <c r="PKG591" s="259"/>
      <c r="PKH591" s="259"/>
      <c r="PKI591" s="259"/>
      <c r="PKJ591" s="259"/>
      <c r="PKK591" s="259"/>
      <c r="PKL591" s="259" t="s">
        <v>271</v>
      </c>
      <c r="PKM591" s="259"/>
      <c r="PKN591" s="259"/>
      <c r="PKO591" s="259"/>
      <c r="PKP591" s="259"/>
      <c r="PKQ591" s="259"/>
      <c r="PKR591" s="259"/>
      <c r="PKS591" s="259"/>
      <c r="PKT591" s="259" t="s">
        <v>271</v>
      </c>
      <c r="PKU591" s="259"/>
      <c r="PKV591" s="259"/>
      <c r="PKW591" s="259"/>
      <c r="PKX591" s="259"/>
      <c r="PKY591" s="259"/>
      <c r="PKZ591" s="259"/>
      <c r="PLA591" s="259"/>
      <c r="PLB591" s="259" t="s">
        <v>271</v>
      </c>
      <c r="PLC591" s="259"/>
      <c r="PLD591" s="259"/>
      <c r="PLE591" s="259"/>
      <c r="PLF591" s="259"/>
      <c r="PLG591" s="259"/>
      <c r="PLH591" s="259"/>
      <c r="PLI591" s="259"/>
      <c r="PLJ591" s="259" t="s">
        <v>271</v>
      </c>
      <c r="PLK591" s="259"/>
      <c r="PLL591" s="259"/>
      <c r="PLM591" s="259"/>
      <c r="PLN591" s="259"/>
      <c r="PLO591" s="259"/>
      <c r="PLP591" s="259"/>
      <c r="PLQ591" s="259"/>
      <c r="PLR591" s="259" t="s">
        <v>271</v>
      </c>
      <c r="PLS591" s="259"/>
      <c r="PLT591" s="259"/>
      <c r="PLU591" s="259"/>
      <c r="PLV591" s="259"/>
      <c r="PLW591" s="259"/>
      <c r="PLX591" s="259"/>
      <c r="PLY591" s="259"/>
      <c r="PLZ591" s="259" t="s">
        <v>271</v>
      </c>
      <c r="PMA591" s="259"/>
      <c r="PMB591" s="259"/>
      <c r="PMC591" s="259"/>
      <c r="PMD591" s="259"/>
      <c r="PME591" s="259"/>
      <c r="PMF591" s="259"/>
      <c r="PMG591" s="259"/>
      <c r="PMH591" s="259" t="s">
        <v>271</v>
      </c>
      <c r="PMI591" s="259"/>
      <c r="PMJ591" s="259"/>
      <c r="PMK591" s="259"/>
      <c r="PML591" s="259"/>
      <c r="PMM591" s="259"/>
      <c r="PMN591" s="259"/>
      <c r="PMO591" s="259"/>
      <c r="PMP591" s="259" t="s">
        <v>271</v>
      </c>
      <c r="PMQ591" s="259"/>
      <c r="PMR591" s="259"/>
      <c r="PMS591" s="259"/>
      <c r="PMT591" s="259"/>
      <c r="PMU591" s="259"/>
      <c r="PMV591" s="259"/>
      <c r="PMW591" s="259"/>
      <c r="PMX591" s="259" t="s">
        <v>271</v>
      </c>
      <c r="PMY591" s="259"/>
      <c r="PMZ591" s="259"/>
      <c r="PNA591" s="259"/>
      <c r="PNB591" s="259"/>
      <c r="PNC591" s="259"/>
      <c r="PND591" s="259"/>
      <c r="PNE591" s="259"/>
      <c r="PNF591" s="259" t="s">
        <v>271</v>
      </c>
      <c r="PNG591" s="259"/>
      <c r="PNH591" s="259"/>
      <c r="PNI591" s="259"/>
      <c r="PNJ591" s="259"/>
      <c r="PNK591" s="259"/>
      <c r="PNL591" s="259"/>
      <c r="PNM591" s="259"/>
      <c r="PNN591" s="259" t="s">
        <v>271</v>
      </c>
      <c r="PNO591" s="259"/>
      <c r="PNP591" s="259"/>
      <c r="PNQ591" s="259"/>
      <c r="PNR591" s="259"/>
      <c r="PNS591" s="259"/>
      <c r="PNT591" s="259"/>
      <c r="PNU591" s="259"/>
      <c r="PNV591" s="259" t="s">
        <v>271</v>
      </c>
      <c r="PNW591" s="259"/>
      <c r="PNX591" s="259"/>
      <c r="PNY591" s="259"/>
      <c r="PNZ591" s="259"/>
      <c r="POA591" s="259"/>
      <c r="POB591" s="259"/>
      <c r="POC591" s="259"/>
      <c r="POD591" s="259" t="s">
        <v>271</v>
      </c>
      <c r="POE591" s="259"/>
      <c r="POF591" s="259"/>
      <c r="POG591" s="259"/>
      <c r="POH591" s="259"/>
      <c r="POI591" s="259"/>
      <c r="POJ591" s="259"/>
      <c r="POK591" s="259"/>
      <c r="POL591" s="259" t="s">
        <v>271</v>
      </c>
      <c r="POM591" s="259"/>
      <c r="PON591" s="259"/>
      <c r="POO591" s="259"/>
      <c r="POP591" s="259"/>
      <c r="POQ591" s="259"/>
      <c r="POR591" s="259"/>
      <c r="POS591" s="259"/>
      <c r="POT591" s="259" t="s">
        <v>271</v>
      </c>
      <c r="POU591" s="259"/>
      <c r="POV591" s="259"/>
      <c r="POW591" s="259"/>
      <c r="POX591" s="259"/>
      <c r="POY591" s="259"/>
      <c r="POZ591" s="259"/>
      <c r="PPA591" s="259"/>
      <c r="PPB591" s="259" t="s">
        <v>271</v>
      </c>
      <c r="PPC591" s="259"/>
      <c r="PPD591" s="259"/>
      <c r="PPE591" s="259"/>
      <c r="PPF591" s="259"/>
      <c r="PPG591" s="259"/>
      <c r="PPH591" s="259"/>
      <c r="PPI591" s="259"/>
      <c r="PPJ591" s="259" t="s">
        <v>271</v>
      </c>
      <c r="PPK591" s="259"/>
      <c r="PPL591" s="259"/>
      <c r="PPM591" s="259"/>
      <c r="PPN591" s="259"/>
      <c r="PPO591" s="259"/>
      <c r="PPP591" s="259"/>
      <c r="PPQ591" s="259"/>
      <c r="PPR591" s="259" t="s">
        <v>271</v>
      </c>
      <c r="PPS591" s="259"/>
      <c r="PPT591" s="259"/>
      <c r="PPU591" s="259"/>
      <c r="PPV591" s="259"/>
      <c r="PPW591" s="259"/>
      <c r="PPX591" s="259"/>
      <c r="PPY591" s="259"/>
      <c r="PPZ591" s="259" t="s">
        <v>271</v>
      </c>
      <c r="PQA591" s="259"/>
      <c r="PQB591" s="259"/>
      <c r="PQC591" s="259"/>
      <c r="PQD591" s="259"/>
      <c r="PQE591" s="259"/>
      <c r="PQF591" s="259"/>
      <c r="PQG591" s="259"/>
      <c r="PQH591" s="259" t="s">
        <v>271</v>
      </c>
      <c r="PQI591" s="259"/>
      <c r="PQJ591" s="259"/>
      <c r="PQK591" s="259"/>
      <c r="PQL591" s="259"/>
      <c r="PQM591" s="259"/>
      <c r="PQN591" s="259"/>
      <c r="PQO591" s="259"/>
      <c r="PQP591" s="259" t="s">
        <v>271</v>
      </c>
      <c r="PQQ591" s="259"/>
      <c r="PQR591" s="259"/>
      <c r="PQS591" s="259"/>
      <c r="PQT591" s="259"/>
      <c r="PQU591" s="259"/>
      <c r="PQV591" s="259"/>
      <c r="PQW591" s="259"/>
      <c r="PQX591" s="259" t="s">
        <v>271</v>
      </c>
      <c r="PQY591" s="259"/>
      <c r="PQZ591" s="259"/>
      <c r="PRA591" s="259"/>
      <c r="PRB591" s="259"/>
      <c r="PRC591" s="259"/>
      <c r="PRD591" s="259"/>
      <c r="PRE591" s="259"/>
      <c r="PRF591" s="259" t="s">
        <v>271</v>
      </c>
      <c r="PRG591" s="259"/>
      <c r="PRH591" s="259"/>
      <c r="PRI591" s="259"/>
      <c r="PRJ591" s="259"/>
      <c r="PRK591" s="259"/>
      <c r="PRL591" s="259"/>
      <c r="PRM591" s="259"/>
      <c r="PRN591" s="259" t="s">
        <v>271</v>
      </c>
      <c r="PRO591" s="259"/>
      <c r="PRP591" s="259"/>
      <c r="PRQ591" s="259"/>
      <c r="PRR591" s="259"/>
      <c r="PRS591" s="259"/>
      <c r="PRT591" s="259"/>
      <c r="PRU591" s="259"/>
      <c r="PRV591" s="259" t="s">
        <v>271</v>
      </c>
      <c r="PRW591" s="259"/>
      <c r="PRX591" s="259"/>
      <c r="PRY591" s="259"/>
      <c r="PRZ591" s="259"/>
      <c r="PSA591" s="259"/>
      <c r="PSB591" s="259"/>
      <c r="PSC591" s="259"/>
      <c r="PSD591" s="259" t="s">
        <v>271</v>
      </c>
      <c r="PSE591" s="259"/>
      <c r="PSF591" s="259"/>
      <c r="PSG591" s="259"/>
      <c r="PSH591" s="259"/>
      <c r="PSI591" s="259"/>
      <c r="PSJ591" s="259"/>
      <c r="PSK591" s="259"/>
      <c r="PSL591" s="259" t="s">
        <v>271</v>
      </c>
      <c r="PSM591" s="259"/>
      <c r="PSN591" s="259"/>
      <c r="PSO591" s="259"/>
      <c r="PSP591" s="259"/>
      <c r="PSQ591" s="259"/>
      <c r="PSR591" s="259"/>
      <c r="PSS591" s="259"/>
      <c r="PST591" s="259" t="s">
        <v>271</v>
      </c>
      <c r="PSU591" s="259"/>
      <c r="PSV591" s="259"/>
      <c r="PSW591" s="259"/>
      <c r="PSX591" s="259"/>
      <c r="PSY591" s="259"/>
      <c r="PSZ591" s="259"/>
      <c r="PTA591" s="259"/>
      <c r="PTB591" s="259" t="s">
        <v>271</v>
      </c>
      <c r="PTC591" s="259"/>
      <c r="PTD591" s="259"/>
      <c r="PTE591" s="259"/>
      <c r="PTF591" s="259"/>
      <c r="PTG591" s="259"/>
      <c r="PTH591" s="259"/>
      <c r="PTI591" s="259"/>
      <c r="PTJ591" s="259" t="s">
        <v>271</v>
      </c>
      <c r="PTK591" s="259"/>
      <c r="PTL591" s="259"/>
      <c r="PTM591" s="259"/>
      <c r="PTN591" s="259"/>
      <c r="PTO591" s="259"/>
      <c r="PTP591" s="259"/>
      <c r="PTQ591" s="259"/>
      <c r="PTR591" s="259" t="s">
        <v>271</v>
      </c>
      <c r="PTS591" s="259"/>
      <c r="PTT591" s="259"/>
      <c r="PTU591" s="259"/>
      <c r="PTV591" s="259"/>
      <c r="PTW591" s="259"/>
      <c r="PTX591" s="259"/>
      <c r="PTY591" s="259"/>
      <c r="PTZ591" s="259" t="s">
        <v>271</v>
      </c>
      <c r="PUA591" s="259"/>
      <c r="PUB591" s="259"/>
      <c r="PUC591" s="259"/>
      <c r="PUD591" s="259"/>
      <c r="PUE591" s="259"/>
      <c r="PUF591" s="259"/>
      <c r="PUG591" s="259"/>
      <c r="PUH591" s="259" t="s">
        <v>271</v>
      </c>
      <c r="PUI591" s="259"/>
      <c r="PUJ591" s="259"/>
      <c r="PUK591" s="259"/>
      <c r="PUL591" s="259"/>
      <c r="PUM591" s="259"/>
      <c r="PUN591" s="259"/>
      <c r="PUO591" s="259"/>
      <c r="PUP591" s="259" t="s">
        <v>271</v>
      </c>
      <c r="PUQ591" s="259"/>
      <c r="PUR591" s="259"/>
      <c r="PUS591" s="259"/>
      <c r="PUT591" s="259"/>
      <c r="PUU591" s="259"/>
      <c r="PUV591" s="259"/>
      <c r="PUW591" s="259"/>
      <c r="PUX591" s="259" t="s">
        <v>271</v>
      </c>
      <c r="PUY591" s="259"/>
      <c r="PUZ591" s="259"/>
      <c r="PVA591" s="259"/>
      <c r="PVB591" s="259"/>
      <c r="PVC591" s="259"/>
      <c r="PVD591" s="259"/>
      <c r="PVE591" s="259"/>
      <c r="PVF591" s="259" t="s">
        <v>271</v>
      </c>
      <c r="PVG591" s="259"/>
      <c r="PVH591" s="259"/>
      <c r="PVI591" s="259"/>
      <c r="PVJ591" s="259"/>
      <c r="PVK591" s="259"/>
      <c r="PVL591" s="259"/>
      <c r="PVM591" s="259"/>
      <c r="PVN591" s="259" t="s">
        <v>271</v>
      </c>
      <c r="PVO591" s="259"/>
      <c r="PVP591" s="259"/>
      <c r="PVQ591" s="259"/>
      <c r="PVR591" s="259"/>
      <c r="PVS591" s="259"/>
      <c r="PVT591" s="259"/>
      <c r="PVU591" s="259"/>
      <c r="PVV591" s="259" t="s">
        <v>271</v>
      </c>
      <c r="PVW591" s="259"/>
      <c r="PVX591" s="259"/>
      <c r="PVY591" s="259"/>
      <c r="PVZ591" s="259"/>
      <c r="PWA591" s="259"/>
      <c r="PWB591" s="259"/>
      <c r="PWC591" s="259"/>
      <c r="PWD591" s="259" t="s">
        <v>271</v>
      </c>
      <c r="PWE591" s="259"/>
      <c r="PWF591" s="259"/>
      <c r="PWG591" s="259"/>
      <c r="PWH591" s="259"/>
      <c r="PWI591" s="259"/>
      <c r="PWJ591" s="259"/>
      <c r="PWK591" s="259"/>
      <c r="PWL591" s="259" t="s">
        <v>271</v>
      </c>
      <c r="PWM591" s="259"/>
      <c r="PWN591" s="259"/>
      <c r="PWO591" s="259"/>
      <c r="PWP591" s="259"/>
      <c r="PWQ591" s="259"/>
      <c r="PWR591" s="259"/>
      <c r="PWS591" s="259"/>
      <c r="PWT591" s="259" t="s">
        <v>271</v>
      </c>
      <c r="PWU591" s="259"/>
      <c r="PWV591" s="259"/>
      <c r="PWW591" s="259"/>
      <c r="PWX591" s="259"/>
      <c r="PWY591" s="259"/>
      <c r="PWZ591" s="259"/>
      <c r="PXA591" s="259"/>
      <c r="PXB591" s="259" t="s">
        <v>271</v>
      </c>
      <c r="PXC591" s="259"/>
      <c r="PXD591" s="259"/>
      <c r="PXE591" s="259"/>
      <c r="PXF591" s="259"/>
      <c r="PXG591" s="259"/>
      <c r="PXH591" s="259"/>
      <c r="PXI591" s="259"/>
      <c r="PXJ591" s="259" t="s">
        <v>271</v>
      </c>
      <c r="PXK591" s="259"/>
      <c r="PXL591" s="259"/>
      <c r="PXM591" s="259"/>
      <c r="PXN591" s="259"/>
      <c r="PXO591" s="259"/>
      <c r="PXP591" s="259"/>
      <c r="PXQ591" s="259"/>
      <c r="PXR591" s="259" t="s">
        <v>271</v>
      </c>
      <c r="PXS591" s="259"/>
      <c r="PXT591" s="259"/>
      <c r="PXU591" s="259"/>
      <c r="PXV591" s="259"/>
      <c r="PXW591" s="259"/>
      <c r="PXX591" s="259"/>
      <c r="PXY591" s="259"/>
      <c r="PXZ591" s="259" t="s">
        <v>271</v>
      </c>
      <c r="PYA591" s="259"/>
      <c r="PYB591" s="259"/>
      <c r="PYC591" s="259"/>
      <c r="PYD591" s="259"/>
      <c r="PYE591" s="259"/>
      <c r="PYF591" s="259"/>
      <c r="PYG591" s="259"/>
      <c r="PYH591" s="259" t="s">
        <v>271</v>
      </c>
      <c r="PYI591" s="259"/>
      <c r="PYJ591" s="259"/>
      <c r="PYK591" s="259"/>
      <c r="PYL591" s="259"/>
      <c r="PYM591" s="259"/>
      <c r="PYN591" s="259"/>
      <c r="PYO591" s="259"/>
      <c r="PYP591" s="259" t="s">
        <v>271</v>
      </c>
      <c r="PYQ591" s="259"/>
      <c r="PYR591" s="259"/>
      <c r="PYS591" s="259"/>
      <c r="PYT591" s="259"/>
      <c r="PYU591" s="259"/>
      <c r="PYV591" s="259"/>
      <c r="PYW591" s="259"/>
      <c r="PYX591" s="259" t="s">
        <v>271</v>
      </c>
      <c r="PYY591" s="259"/>
      <c r="PYZ591" s="259"/>
      <c r="PZA591" s="259"/>
      <c r="PZB591" s="259"/>
      <c r="PZC591" s="259"/>
      <c r="PZD591" s="259"/>
      <c r="PZE591" s="259"/>
      <c r="PZF591" s="259" t="s">
        <v>271</v>
      </c>
      <c r="PZG591" s="259"/>
      <c r="PZH591" s="259"/>
      <c r="PZI591" s="259"/>
      <c r="PZJ591" s="259"/>
      <c r="PZK591" s="259"/>
      <c r="PZL591" s="259"/>
      <c r="PZM591" s="259"/>
      <c r="PZN591" s="259" t="s">
        <v>271</v>
      </c>
      <c r="PZO591" s="259"/>
      <c r="PZP591" s="259"/>
      <c r="PZQ591" s="259"/>
      <c r="PZR591" s="259"/>
      <c r="PZS591" s="259"/>
      <c r="PZT591" s="259"/>
      <c r="PZU591" s="259"/>
      <c r="PZV591" s="259" t="s">
        <v>271</v>
      </c>
      <c r="PZW591" s="259"/>
      <c r="PZX591" s="259"/>
      <c r="PZY591" s="259"/>
      <c r="PZZ591" s="259"/>
      <c r="QAA591" s="259"/>
      <c r="QAB591" s="259"/>
      <c r="QAC591" s="259"/>
      <c r="QAD591" s="259" t="s">
        <v>271</v>
      </c>
      <c r="QAE591" s="259"/>
      <c r="QAF591" s="259"/>
      <c r="QAG591" s="259"/>
      <c r="QAH591" s="259"/>
      <c r="QAI591" s="259"/>
      <c r="QAJ591" s="259"/>
      <c r="QAK591" s="259"/>
      <c r="QAL591" s="259" t="s">
        <v>271</v>
      </c>
      <c r="QAM591" s="259"/>
      <c r="QAN591" s="259"/>
      <c r="QAO591" s="259"/>
      <c r="QAP591" s="259"/>
      <c r="QAQ591" s="259"/>
      <c r="QAR591" s="259"/>
      <c r="QAS591" s="259"/>
      <c r="QAT591" s="259" t="s">
        <v>271</v>
      </c>
      <c r="QAU591" s="259"/>
      <c r="QAV591" s="259"/>
      <c r="QAW591" s="259"/>
      <c r="QAX591" s="259"/>
      <c r="QAY591" s="259"/>
      <c r="QAZ591" s="259"/>
      <c r="QBA591" s="259"/>
      <c r="QBB591" s="259" t="s">
        <v>271</v>
      </c>
      <c r="QBC591" s="259"/>
      <c r="QBD591" s="259"/>
      <c r="QBE591" s="259"/>
      <c r="QBF591" s="259"/>
      <c r="QBG591" s="259"/>
      <c r="QBH591" s="259"/>
      <c r="QBI591" s="259"/>
      <c r="QBJ591" s="259" t="s">
        <v>271</v>
      </c>
      <c r="QBK591" s="259"/>
      <c r="QBL591" s="259"/>
      <c r="QBM591" s="259"/>
      <c r="QBN591" s="259"/>
      <c r="QBO591" s="259"/>
      <c r="QBP591" s="259"/>
      <c r="QBQ591" s="259"/>
      <c r="QBR591" s="259" t="s">
        <v>271</v>
      </c>
      <c r="QBS591" s="259"/>
      <c r="QBT591" s="259"/>
      <c r="QBU591" s="259"/>
      <c r="QBV591" s="259"/>
      <c r="QBW591" s="259"/>
      <c r="QBX591" s="259"/>
      <c r="QBY591" s="259"/>
      <c r="QBZ591" s="259" t="s">
        <v>271</v>
      </c>
      <c r="QCA591" s="259"/>
      <c r="QCB591" s="259"/>
      <c r="QCC591" s="259"/>
      <c r="QCD591" s="259"/>
      <c r="QCE591" s="259"/>
      <c r="QCF591" s="259"/>
      <c r="QCG591" s="259"/>
      <c r="QCH591" s="259" t="s">
        <v>271</v>
      </c>
      <c r="QCI591" s="259"/>
      <c r="QCJ591" s="259"/>
      <c r="QCK591" s="259"/>
      <c r="QCL591" s="259"/>
      <c r="QCM591" s="259"/>
      <c r="QCN591" s="259"/>
      <c r="QCO591" s="259"/>
      <c r="QCP591" s="259" t="s">
        <v>271</v>
      </c>
      <c r="QCQ591" s="259"/>
      <c r="QCR591" s="259"/>
      <c r="QCS591" s="259"/>
      <c r="QCT591" s="259"/>
      <c r="QCU591" s="259"/>
      <c r="QCV591" s="259"/>
      <c r="QCW591" s="259"/>
      <c r="QCX591" s="259" t="s">
        <v>271</v>
      </c>
      <c r="QCY591" s="259"/>
      <c r="QCZ591" s="259"/>
      <c r="QDA591" s="259"/>
      <c r="QDB591" s="259"/>
      <c r="QDC591" s="259"/>
      <c r="QDD591" s="259"/>
      <c r="QDE591" s="259"/>
      <c r="QDF591" s="259" t="s">
        <v>271</v>
      </c>
      <c r="QDG591" s="259"/>
      <c r="QDH591" s="259"/>
      <c r="QDI591" s="259"/>
      <c r="QDJ591" s="259"/>
      <c r="QDK591" s="259"/>
      <c r="QDL591" s="259"/>
      <c r="QDM591" s="259"/>
      <c r="QDN591" s="259" t="s">
        <v>271</v>
      </c>
      <c r="QDO591" s="259"/>
      <c r="QDP591" s="259"/>
      <c r="QDQ591" s="259"/>
      <c r="QDR591" s="259"/>
      <c r="QDS591" s="259"/>
      <c r="QDT591" s="259"/>
      <c r="QDU591" s="259"/>
      <c r="QDV591" s="259" t="s">
        <v>271</v>
      </c>
      <c r="QDW591" s="259"/>
      <c r="QDX591" s="259"/>
      <c r="QDY591" s="259"/>
      <c r="QDZ591" s="259"/>
      <c r="QEA591" s="259"/>
      <c r="QEB591" s="259"/>
      <c r="QEC591" s="259"/>
      <c r="QED591" s="259" t="s">
        <v>271</v>
      </c>
      <c r="QEE591" s="259"/>
      <c r="QEF591" s="259"/>
      <c r="QEG591" s="259"/>
      <c r="QEH591" s="259"/>
      <c r="QEI591" s="259"/>
      <c r="QEJ591" s="259"/>
      <c r="QEK591" s="259"/>
      <c r="QEL591" s="259" t="s">
        <v>271</v>
      </c>
      <c r="QEM591" s="259"/>
      <c r="QEN591" s="259"/>
      <c r="QEO591" s="259"/>
      <c r="QEP591" s="259"/>
      <c r="QEQ591" s="259"/>
      <c r="QER591" s="259"/>
      <c r="QES591" s="259"/>
      <c r="QET591" s="259" t="s">
        <v>271</v>
      </c>
      <c r="QEU591" s="259"/>
      <c r="QEV591" s="259"/>
      <c r="QEW591" s="259"/>
      <c r="QEX591" s="259"/>
      <c r="QEY591" s="259"/>
      <c r="QEZ591" s="259"/>
      <c r="QFA591" s="259"/>
      <c r="QFB591" s="259" t="s">
        <v>271</v>
      </c>
      <c r="QFC591" s="259"/>
      <c r="QFD591" s="259"/>
      <c r="QFE591" s="259"/>
      <c r="QFF591" s="259"/>
      <c r="QFG591" s="259"/>
      <c r="QFH591" s="259"/>
      <c r="QFI591" s="259"/>
      <c r="QFJ591" s="259" t="s">
        <v>271</v>
      </c>
      <c r="QFK591" s="259"/>
      <c r="QFL591" s="259"/>
      <c r="QFM591" s="259"/>
      <c r="QFN591" s="259"/>
      <c r="QFO591" s="259"/>
      <c r="QFP591" s="259"/>
      <c r="QFQ591" s="259"/>
      <c r="QFR591" s="259" t="s">
        <v>271</v>
      </c>
      <c r="QFS591" s="259"/>
      <c r="QFT591" s="259"/>
      <c r="QFU591" s="259"/>
      <c r="QFV591" s="259"/>
      <c r="QFW591" s="259"/>
      <c r="QFX591" s="259"/>
      <c r="QFY591" s="259"/>
      <c r="QFZ591" s="259" t="s">
        <v>271</v>
      </c>
      <c r="QGA591" s="259"/>
      <c r="QGB591" s="259"/>
      <c r="QGC591" s="259"/>
      <c r="QGD591" s="259"/>
      <c r="QGE591" s="259"/>
      <c r="QGF591" s="259"/>
      <c r="QGG591" s="259"/>
      <c r="QGH591" s="259" t="s">
        <v>271</v>
      </c>
      <c r="QGI591" s="259"/>
      <c r="QGJ591" s="259"/>
      <c r="QGK591" s="259"/>
      <c r="QGL591" s="259"/>
      <c r="QGM591" s="259"/>
      <c r="QGN591" s="259"/>
      <c r="QGO591" s="259"/>
      <c r="QGP591" s="259" t="s">
        <v>271</v>
      </c>
      <c r="QGQ591" s="259"/>
      <c r="QGR591" s="259"/>
      <c r="QGS591" s="259"/>
      <c r="QGT591" s="259"/>
      <c r="QGU591" s="259"/>
      <c r="QGV591" s="259"/>
      <c r="QGW591" s="259"/>
      <c r="QGX591" s="259" t="s">
        <v>271</v>
      </c>
      <c r="QGY591" s="259"/>
      <c r="QGZ591" s="259"/>
      <c r="QHA591" s="259"/>
      <c r="QHB591" s="259"/>
      <c r="QHC591" s="259"/>
      <c r="QHD591" s="259"/>
      <c r="QHE591" s="259"/>
      <c r="QHF591" s="259" t="s">
        <v>271</v>
      </c>
      <c r="QHG591" s="259"/>
      <c r="QHH591" s="259"/>
      <c r="QHI591" s="259"/>
      <c r="QHJ591" s="259"/>
      <c r="QHK591" s="259"/>
      <c r="QHL591" s="259"/>
      <c r="QHM591" s="259"/>
      <c r="QHN591" s="259" t="s">
        <v>271</v>
      </c>
      <c r="QHO591" s="259"/>
      <c r="QHP591" s="259"/>
      <c r="QHQ591" s="259"/>
      <c r="QHR591" s="259"/>
      <c r="QHS591" s="259"/>
      <c r="QHT591" s="259"/>
      <c r="QHU591" s="259"/>
      <c r="QHV591" s="259" t="s">
        <v>271</v>
      </c>
      <c r="QHW591" s="259"/>
      <c r="QHX591" s="259"/>
      <c r="QHY591" s="259"/>
      <c r="QHZ591" s="259"/>
      <c r="QIA591" s="259"/>
      <c r="QIB591" s="259"/>
      <c r="QIC591" s="259"/>
      <c r="QID591" s="259" t="s">
        <v>271</v>
      </c>
      <c r="QIE591" s="259"/>
      <c r="QIF591" s="259"/>
      <c r="QIG591" s="259"/>
      <c r="QIH591" s="259"/>
      <c r="QII591" s="259"/>
      <c r="QIJ591" s="259"/>
      <c r="QIK591" s="259"/>
      <c r="QIL591" s="259" t="s">
        <v>271</v>
      </c>
      <c r="QIM591" s="259"/>
      <c r="QIN591" s="259"/>
      <c r="QIO591" s="259"/>
      <c r="QIP591" s="259"/>
      <c r="QIQ591" s="259"/>
      <c r="QIR591" s="259"/>
      <c r="QIS591" s="259"/>
      <c r="QIT591" s="259" t="s">
        <v>271</v>
      </c>
      <c r="QIU591" s="259"/>
      <c r="QIV591" s="259"/>
      <c r="QIW591" s="259"/>
      <c r="QIX591" s="259"/>
      <c r="QIY591" s="259"/>
      <c r="QIZ591" s="259"/>
      <c r="QJA591" s="259"/>
      <c r="QJB591" s="259" t="s">
        <v>271</v>
      </c>
      <c r="QJC591" s="259"/>
      <c r="QJD591" s="259"/>
      <c r="QJE591" s="259"/>
      <c r="QJF591" s="259"/>
      <c r="QJG591" s="259"/>
      <c r="QJH591" s="259"/>
      <c r="QJI591" s="259"/>
      <c r="QJJ591" s="259" t="s">
        <v>271</v>
      </c>
      <c r="QJK591" s="259"/>
      <c r="QJL591" s="259"/>
      <c r="QJM591" s="259"/>
      <c r="QJN591" s="259"/>
      <c r="QJO591" s="259"/>
      <c r="QJP591" s="259"/>
      <c r="QJQ591" s="259"/>
      <c r="QJR591" s="259" t="s">
        <v>271</v>
      </c>
      <c r="QJS591" s="259"/>
      <c r="QJT591" s="259"/>
      <c r="QJU591" s="259"/>
      <c r="QJV591" s="259"/>
      <c r="QJW591" s="259"/>
      <c r="QJX591" s="259"/>
      <c r="QJY591" s="259"/>
      <c r="QJZ591" s="259" t="s">
        <v>271</v>
      </c>
      <c r="QKA591" s="259"/>
      <c r="QKB591" s="259"/>
      <c r="QKC591" s="259"/>
      <c r="QKD591" s="259"/>
      <c r="QKE591" s="259"/>
      <c r="QKF591" s="259"/>
      <c r="QKG591" s="259"/>
      <c r="QKH591" s="259" t="s">
        <v>271</v>
      </c>
      <c r="QKI591" s="259"/>
      <c r="QKJ591" s="259"/>
      <c r="QKK591" s="259"/>
      <c r="QKL591" s="259"/>
      <c r="QKM591" s="259"/>
      <c r="QKN591" s="259"/>
      <c r="QKO591" s="259"/>
      <c r="QKP591" s="259" t="s">
        <v>271</v>
      </c>
      <c r="QKQ591" s="259"/>
      <c r="QKR591" s="259"/>
      <c r="QKS591" s="259"/>
      <c r="QKT591" s="259"/>
      <c r="QKU591" s="259"/>
      <c r="QKV591" s="259"/>
      <c r="QKW591" s="259"/>
      <c r="QKX591" s="259" t="s">
        <v>271</v>
      </c>
      <c r="QKY591" s="259"/>
      <c r="QKZ591" s="259"/>
      <c r="QLA591" s="259"/>
      <c r="QLB591" s="259"/>
      <c r="QLC591" s="259"/>
      <c r="QLD591" s="259"/>
      <c r="QLE591" s="259"/>
      <c r="QLF591" s="259" t="s">
        <v>271</v>
      </c>
      <c r="QLG591" s="259"/>
      <c r="QLH591" s="259"/>
      <c r="QLI591" s="259"/>
      <c r="QLJ591" s="259"/>
      <c r="QLK591" s="259"/>
      <c r="QLL591" s="259"/>
      <c r="QLM591" s="259"/>
      <c r="QLN591" s="259" t="s">
        <v>271</v>
      </c>
      <c r="QLO591" s="259"/>
      <c r="QLP591" s="259"/>
      <c r="QLQ591" s="259"/>
      <c r="QLR591" s="259"/>
      <c r="QLS591" s="259"/>
      <c r="QLT591" s="259"/>
      <c r="QLU591" s="259"/>
      <c r="QLV591" s="259" t="s">
        <v>271</v>
      </c>
      <c r="QLW591" s="259"/>
      <c r="QLX591" s="259"/>
      <c r="QLY591" s="259"/>
      <c r="QLZ591" s="259"/>
      <c r="QMA591" s="259"/>
      <c r="QMB591" s="259"/>
      <c r="QMC591" s="259"/>
      <c r="QMD591" s="259" t="s">
        <v>271</v>
      </c>
      <c r="QME591" s="259"/>
      <c r="QMF591" s="259"/>
      <c r="QMG591" s="259"/>
      <c r="QMH591" s="259"/>
      <c r="QMI591" s="259"/>
      <c r="QMJ591" s="259"/>
      <c r="QMK591" s="259"/>
      <c r="QML591" s="259" t="s">
        <v>271</v>
      </c>
      <c r="QMM591" s="259"/>
      <c r="QMN591" s="259"/>
      <c r="QMO591" s="259"/>
      <c r="QMP591" s="259"/>
      <c r="QMQ591" s="259"/>
      <c r="QMR591" s="259"/>
      <c r="QMS591" s="259"/>
      <c r="QMT591" s="259" t="s">
        <v>271</v>
      </c>
      <c r="QMU591" s="259"/>
      <c r="QMV591" s="259"/>
      <c r="QMW591" s="259"/>
      <c r="QMX591" s="259"/>
      <c r="QMY591" s="259"/>
      <c r="QMZ591" s="259"/>
      <c r="QNA591" s="259"/>
      <c r="QNB591" s="259" t="s">
        <v>271</v>
      </c>
      <c r="QNC591" s="259"/>
      <c r="QND591" s="259"/>
      <c r="QNE591" s="259"/>
      <c r="QNF591" s="259"/>
      <c r="QNG591" s="259"/>
      <c r="QNH591" s="259"/>
      <c r="QNI591" s="259"/>
      <c r="QNJ591" s="259" t="s">
        <v>271</v>
      </c>
      <c r="QNK591" s="259"/>
      <c r="QNL591" s="259"/>
      <c r="QNM591" s="259"/>
      <c r="QNN591" s="259"/>
      <c r="QNO591" s="259"/>
      <c r="QNP591" s="259"/>
      <c r="QNQ591" s="259"/>
      <c r="QNR591" s="259" t="s">
        <v>271</v>
      </c>
      <c r="QNS591" s="259"/>
      <c r="QNT591" s="259"/>
      <c r="QNU591" s="259"/>
      <c r="QNV591" s="259"/>
      <c r="QNW591" s="259"/>
      <c r="QNX591" s="259"/>
      <c r="QNY591" s="259"/>
      <c r="QNZ591" s="259" t="s">
        <v>271</v>
      </c>
      <c r="QOA591" s="259"/>
      <c r="QOB591" s="259"/>
      <c r="QOC591" s="259"/>
      <c r="QOD591" s="259"/>
      <c r="QOE591" s="259"/>
      <c r="QOF591" s="259"/>
      <c r="QOG591" s="259"/>
      <c r="QOH591" s="259" t="s">
        <v>271</v>
      </c>
      <c r="QOI591" s="259"/>
      <c r="QOJ591" s="259"/>
      <c r="QOK591" s="259"/>
      <c r="QOL591" s="259"/>
      <c r="QOM591" s="259"/>
      <c r="QON591" s="259"/>
      <c r="QOO591" s="259"/>
      <c r="QOP591" s="259" t="s">
        <v>271</v>
      </c>
      <c r="QOQ591" s="259"/>
      <c r="QOR591" s="259"/>
      <c r="QOS591" s="259"/>
      <c r="QOT591" s="259"/>
      <c r="QOU591" s="259"/>
      <c r="QOV591" s="259"/>
      <c r="QOW591" s="259"/>
      <c r="QOX591" s="259" t="s">
        <v>271</v>
      </c>
      <c r="QOY591" s="259"/>
      <c r="QOZ591" s="259"/>
      <c r="QPA591" s="259"/>
      <c r="QPB591" s="259"/>
      <c r="QPC591" s="259"/>
      <c r="QPD591" s="259"/>
      <c r="QPE591" s="259"/>
      <c r="QPF591" s="259" t="s">
        <v>271</v>
      </c>
      <c r="QPG591" s="259"/>
      <c r="QPH591" s="259"/>
      <c r="QPI591" s="259"/>
      <c r="QPJ591" s="259"/>
      <c r="QPK591" s="259"/>
      <c r="QPL591" s="259"/>
      <c r="QPM591" s="259"/>
      <c r="QPN591" s="259" t="s">
        <v>271</v>
      </c>
      <c r="QPO591" s="259"/>
      <c r="QPP591" s="259"/>
      <c r="QPQ591" s="259"/>
      <c r="QPR591" s="259"/>
      <c r="QPS591" s="259"/>
      <c r="QPT591" s="259"/>
      <c r="QPU591" s="259"/>
      <c r="QPV591" s="259" t="s">
        <v>271</v>
      </c>
      <c r="QPW591" s="259"/>
      <c r="QPX591" s="259"/>
      <c r="QPY591" s="259"/>
      <c r="QPZ591" s="259"/>
      <c r="QQA591" s="259"/>
      <c r="QQB591" s="259"/>
      <c r="QQC591" s="259"/>
      <c r="QQD591" s="259" t="s">
        <v>271</v>
      </c>
      <c r="QQE591" s="259"/>
      <c r="QQF591" s="259"/>
      <c r="QQG591" s="259"/>
      <c r="QQH591" s="259"/>
      <c r="QQI591" s="259"/>
      <c r="QQJ591" s="259"/>
      <c r="QQK591" s="259"/>
      <c r="QQL591" s="259" t="s">
        <v>271</v>
      </c>
      <c r="QQM591" s="259"/>
      <c r="QQN591" s="259"/>
      <c r="QQO591" s="259"/>
      <c r="QQP591" s="259"/>
      <c r="QQQ591" s="259"/>
      <c r="QQR591" s="259"/>
      <c r="QQS591" s="259"/>
      <c r="QQT591" s="259" t="s">
        <v>271</v>
      </c>
      <c r="QQU591" s="259"/>
      <c r="QQV591" s="259"/>
      <c r="QQW591" s="259"/>
      <c r="QQX591" s="259"/>
      <c r="QQY591" s="259"/>
      <c r="QQZ591" s="259"/>
      <c r="QRA591" s="259"/>
      <c r="QRB591" s="259" t="s">
        <v>271</v>
      </c>
      <c r="QRC591" s="259"/>
      <c r="QRD591" s="259"/>
      <c r="QRE591" s="259"/>
      <c r="QRF591" s="259"/>
      <c r="QRG591" s="259"/>
      <c r="QRH591" s="259"/>
      <c r="QRI591" s="259"/>
      <c r="QRJ591" s="259" t="s">
        <v>271</v>
      </c>
      <c r="QRK591" s="259"/>
      <c r="QRL591" s="259"/>
      <c r="QRM591" s="259"/>
      <c r="QRN591" s="259"/>
      <c r="QRO591" s="259"/>
      <c r="QRP591" s="259"/>
      <c r="QRQ591" s="259"/>
      <c r="QRR591" s="259" t="s">
        <v>271</v>
      </c>
      <c r="QRS591" s="259"/>
      <c r="QRT591" s="259"/>
      <c r="QRU591" s="259"/>
      <c r="QRV591" s="259"/>
      <c r="QRW591" s="259"/>
      <c r="QRX591" s="259"/>
      <c r="QRY591" s="259"/>
      <c r="QRZ591" s="259" t="s">
        <v>271</v>
      </c>
      <c r="QSA591" s="259"/>
      <c r="QSB591" s="259"/>
      <c r="QSC591" s="259"/>
      <c r="QSD591" s="259"/>
      <c r="QSE591" s="259"/>
      <c r="QSF591" s="259"/>
      <c r="QSG591" s="259"/>
      <c r="QSH591" s="259" t="s">
        <v>271</v>
      </c>
      <c r="QSI591" s="259"/>
      <c r="QSJ591" s="259"/>
      <c r="QSK591" s="259"/>
      <c r="QSL591" s="259"/>
      <c r="QSM591" s="259"/>
      <c r="QSN591" s="259"/>
      <c r="QSO591" s="259"/>
      <c r="QSP591" s="259" t="s">
        <v>271</v>
      </c>
      <c r="QSQ591" s="259"/>
      <c r="QSR591" s="259"/>
      <c r="QSS591" s="259"/>
      <c r="QST591" s="259"/>
      <c r="QSU591" s="259"/>
      <c r="QSV591" s="259"/>
      <c r="QSW591" s="259"/>
      <c r="QSX591" s="259" t="s">
        <v>271</v>
      </c>
      <c r="QSY591" s="259"/>
      <c r="QSZ591" s="259"/>
      <c r="QTA591" s="259"/>
      <c r="QTB591" s="259"/>
      <c r="QTC591" s="259"/>
      <c r="QTD591" s="259"/>
      <c r="QTE591" s="259"/>
      <c r="QTF591" s="259" t="s">
        <v>271</v>
      </c>
      <c r="QTG591" s="259"/>
      <c r="QTH591" s="259"/>
      <c r="QTI591" s="259"/>
      <c r="QTJ591" s="259"/>
      <c r="QTK591" s="259"/>
      <c r="QTL591" s="259"/>
      <c r="QTM591" s="259"/>
      <c r="QTN591" s="259" t="s">
        <v>271</v>
      </c>
      <c r="QTO591" s="259"/>
      <c r="QTP591" s="259"/>
      <c r="QTQ591" s="259"/>
      <c r="QTR591" s="259"/>
      <c r="QTS591" s="259"/>
      <c r="QTT591" s="259"/>
      <c r="QTU591" s="259"/>
      <c r="QTV591" s="259" t="s">
        <v>271</v>
      </c>
      <c r="QTW591" s="259"/>
      <c r="QTX591" s="259"/>
      <c r="QTY591" s="259"/>
      <c r="QTZ591" s="259"/>
      <c r="QUA591" s="259"/>
      <c r="QUB591" s="259"/>
      <c r="QUC591" s="259"/>
      <c r="QUD591" s="259" t="s">
        <v>271</v>
      </c>
      <c r="QUE591" s="259"/>
      <c r="QUF591" s="259"/>
      <c r="QUG591" s="259"/>
      <c r="QUH591" s="259"/>
      <c r="QUI591" s="259"/>
      <c r="QUJ591" s="259"/>
      <c r="QUK591" s="259"/>
      <c r="QUL591" s="259" t="s">
        <v>271</v>
      </c>
      <c r="QUM591" s="259"/>
      <c r="QUN591" s="259"/>
      <c r="QUO591" s="259"/>
      <c r="QUP591" s="259"/>
      <c r="QUQ591" s="259"/>
      <c r="QUR591" s="259"/>
      <c r="QUS591" s="259"/>
      <c r="QUT591" s="259" t="s">
        <v>271</v>
      </c>
      <c r="QUU591" s="259"/>
      <c r="QUV591" s="259"/>
      <c r="QUW591" s="259"/>
      <c r="QUX591" s="259"/>
      <c r="QUY591" s="259"/>
      <c r="QUZ591" s="259"/>
      <c r="QVA591" s="259"/>
      <c r="QVB591" s="259" t="s">
        <v>271</v>
      </c>
      <c r="QVC591" s="259"/>
      <c r="QVD591" s="259"/>
      <c r="QVE591" s="259"/>
      <c r="QVF591" s="259"/>
      <c r="QVG591" s="259"/>
      <c r="QVH591" s="259"/>
      <c r="QVI591" s="259"/>
      <c r="QVJ591" s="259" t="s">
        <v>271</v>
      </c>
      <c r="QVK591" s="259"/>
      <c r="QVL591" s="259"/>
      <c r="QVM591" s="259"/>
      <c r="QVN591" s="259"/>
      <c r="QVO591" s="259"/>
      <c r="QVP591" s="259"/>
      <c r="QVQ591" s="259"/>
      <c r="QVR591" s="259" t="s">
        <v>271</v>
      </c>
      <c r="QVS591" s="259"/>
      <c r="QVT591" s="259"/>
      <c r="QVU591" s="259"/>
      <c r="QVV591" s="259"/>
      <c r="QVW591" s="259"/>
      <c r="QVX591" s="259"/>
      <c r="QVY591" s="259"/>
      <c r="QVZ591" s="259" t="s">
        <v>271</v>
      </c>
      <c r="QWA591" s="259"/>
      <c r="QWB591" s="259"/>
      <c r="QWC591" s="259"/>
      <c r="QWD591" s="259"/>
      <c r="QWE591" s="259"/>
      <c r="QWF591" s="259"/>
      <c r="QWG591" s="259"/>
      <c r="QWH591" s="259" t="s">
        <v>271</v>
      </c>
      <c r="QWI591" s="259"/>
      <c r="QWJ591" s="259"/>
      <c r="QWK591" s="259"/>
      <c r="QWL591" s="259"/>
      <c r="QWM591" s="259"/>
      <c r="QWN591" s="259"/>
      <c r="QWO591" s="259"/>
      <c r="QWP591" s="259" t="s">
        <v>271</v>
      </c>
      <c r="QWQ591" s="259"/>
      <c r="QWR591" s="259"/>
      <c r="QWS591" s="259"/>
      <c r="QWT591" s="259"/>
      <c r="QWU591" s="259"/>
      <c r="QWV591" s="259"/>
      <c r="QWW591" s="259"/>
      <c r="QWX591" s="259" t="s">
        <v>271</v>
      </c>
      <c r="QWY591" s="259"/>
      <c r="QWZ591" s="259"/>
      <c r="QXA591" s="259"/>
      <c r="QXB591" s="259"/>
      <c r="QXC591" s="259"/>
      <c r="QXD591" s="259"/>
      <c r="QXE591" s="259"/>
      <c r="QXF591" s="259" t="s">
        <v>271</v>
      </c>
      <c r="QXG591" s="259"/>
      <c r="QXH591" s="259"/>
      <c r="QXI591" s="259"/>
      <c r="QXJ591" s="259"/>
      <c r="QXK591" s="259"/>
      <c r="QXL591" s="259"/>
      <c r="QXM591" s="259"/>
      <c r="QXN591" s="259" t="s">
        <v>271</v>
      </c>
      <c r="QXO591" s="259"/>
      <c r="QXP591" s="259"/>
      <c r="QXQ591" s="259"/>
      <c r="QXR591" s="259"/>
      <c r="QXS591" s="259"/>
      <c r="QXT591" s="259"/>
      <c r="QXU591" s="259"/>
      <c r="QXV591" s="259" t="s">
        <v>271</v>
      </c>
      <c r="QXW591" s="259"/>
      <c r="QXX591" s="259"/>
      <c r="QXY591" s="259"/>
      <c r="QXZ591" s="259"/>
      <c r="QYA591" s="259"/>
      <c r="QYB591" s="259"/>
      <c r="QYC591" s="259"/>
      <c r="QYD591" s="259" t="s">
        <v>271</v>
      </c>
      <c r="QYE591" s="259"/>
      <c r="QYF591" s="259"/>
      <c r="QYG591" s="259"/>
      <c r="QYH591" s="259"/>
      <c r="QYI591" s="259"/>
      <c r="QYJ591" s="259"/>
      <c r="QYK591" s="259"/>
      <c r="QYL591" s="259" t="s">
        <v>271</v>
      </c>
      <c r="QYM591" s="259"/>
      <c r="QYN591" s="259"/>
      <c r="QYO591" s="259"/>
      <c r="QYP591" s="259"/>
      <c r="QYQ591" s="259"/>
      <c r="QYR591" s="259"/>
      <c r="QYS591" s="259"/>
      <c r="QYT591" s="259" t="s">
        <v>271</v>
      </c>
      <c r="QYU591" s="259"/>
      <c r="QYV591" s="259"/>
      <c r="QYW591" s="259"/>
      <c r="QYX591" s="259"/>
      <c r="QYY591" s="259"/>
      <c r="QYZ591" s="259"/>
      <c r="QZA591" s="259"/>
      <c r="QZB591" s="259" t="s">
        <v>271</v>
      </c>
      <c r="QZC591" s="259"/>
      <c r="QZD591" s="259"/>
      <c r="QZE591" s="259"/>
      <c r="QZF591" s="259"/>
      <c r="QZG591" s="259"/>
      <c r="QZH591" s="259"/>
      <c r="QZI591" s="259"/>
      <c r="QZJ591" s="259" t="s">
        <v>271</v>
      </c>
      <c r="QZK591" s="259"/>
      <c r="QZL591" s="259"/>
      <c r="QZM591" s="259"/>
      <c r="QZN591" s="259"/>
      <c r="QZO591" s="259"/>
      <c r="QZP591" s="259"/>
      <c r="QZQ591" s="259"/>
      <c r="QZR591" s="259" t="s">
        <v>271</v>
      </c>
      <c r="QZS591" s="259"/>
      <c r="QZT591" s="259"/>
      <c r="QZU591" s="259"/>
      <c r="QZV591" s="259"/>
      <c r="QZW591" s="259"/>
      <c r="QZX591" s="259"/>
      <c r="QZY591" s="259"/>
      <c r="QZZ591" s="259" t="s">
        <v>271</v>
      </c>
      <c r="RAA591" s="259"/>
      <c r="RAB591" s="259"/>
      <c r="RAC591" s="259"/>
      <c r="RAD591" s="259"/>
      <c r="RAE591" s="259"/>
      <c r="RAF591" s="259"/>
      <c r="RAG591" s="259"/>
      <c r="RAH591" s="259" t="s">
        <v>271</v>
      </c>
      <c r="RAI591" s="259"/>
      <c r="RAJ591" s="259"/>
      <c r="RAK591" s="259"/>
      <c r="RAL591" s="259"/>
      <c r="RAM591" s="259"/>
      <c r="RAN591" s="259"/>
      <c r="RAO591" s="259"/>
      <c r="RAP591" s="259" t="s">
        <v>271</v>
      </c>
      <c r="RAQ591" s="259"/>
      <c r="RAR591" s="259"/>
      <c r="RAS591" s="259"/>
      <c r="RAT591" s="259"/>
      <c r="RAU591" s="259"/>
      <c r="RAV591" s="259"/>
      <c r="RAW591" s="259"/>
      <c r="RAX591" s="259" t="s">
        <v>271</v>
      </c>
      <c r="RAY591" s="259"/>
      <c r="RAZ591" s="259"/>
      <c r="RBA591" s="259"/>
      <c r="RBB591" s="259"/>
      <c r="RBC591" s="259"/>
      <c r="RBD591" s="259"/>
      <c r="RBE591" s="259"/>
      <c r="RBF591" s="259" t="s">
        <v>271</v>
      </c>
      <c r="RBG591" s="259"/>
      <c r="RBH591" s="259"/>
      <c r="RBI591" s="259"/>
      <c r="RBJ591" s="259"/>
      <c r="RBK591" s="259"/>
      <c r="RBL591" s="259"/>
      <c r="RBM591" s="259"/>
      <c r="RBN591" s="259" t="s">
        <v>271</v>
      </c>
      <c r="RBO591" s="259"/>
      <c r="RBP591" s="259"/>
      <c r="RBQ591" s="259"/>
      <c r="RBR591" s="259"/>
      <c r="RBS591" s="259"/>
      <c r="RBT591" s="259"/>
      <c r="RBU591" s="259"/>
      <c r="RBV591" s="259" t="s">
        <v>271</v>
      </c>
      <c r="RBW591" s="259"/>
      <c r="RBX591" s="259"/>
      <c r="RBY591" s="259"/>
      <c r="RBZ591" s="259"/>
      <c r="RCA591" s="259"/>
      <c r="RCB591" s="259"/>
      <c r="RCC591" s="259"/>
      <c r="RCD591" s="259" t="s">
        <v>271</v>
      </c>
      <c r="RCE591" s="259"/>
      <c r="RCF591" s="259"/>
      <c r="RCG591" s="259"/>
      <c r="RCH591" s="259"/>
      <c r="RCI591" s="259"/>
      <c r="RCJ591" s="259"/>
      <c r="RCK591" s="259"/>
      <c r="RCL591" s="259" t="s">
        <v>271</v>
      </c>
      <c r="RCM591" s="259"/>
      <c r="RCN591" s="259"/>
      <c r="RCO591" s="259"/>
      <c r="RCP591" s="259"/>
      <c r="RCQ591" s="259"/>
      <c r="RCR591" s="259"/>
      <c r="RCS591" s="259"/>
      <c r="RCT591" s="259" t="s">
        <v>271</v>
      </c>
      <c r="RCU591" s="259"/>
      <c r="RCV591" s="259"/>
      <c r="RCW591" s="259"/>
      <c r="RCX591" s="259"/>
      <c r="RCY591" s="259"/>
      <c r="RCZ591" s="259"/>
      <c r="RDA591" s="259"/>
      <c r="RDB591" s="259" t="s">
        <v>271</v>
      </c>
      <c r="RDC591" s="259"/>
      <c r="RDD591" s="259"/>
      <c r="RDE591" s="259"/>
      <c r="RDF591" s="259"/>
      <c r="RDG591" s="259"/>
      <c r="RDH591" s="259"/>
      <c r="RDI591" s="259"/>
      <c r="RDJ591" s="259" t="s">
        <v>271</v>
      </c>
      <c r="RDK591" s="259"/>
      <c r="RDL591" s="259"/>
      <c r="RDM591" s="259"/>
      <c r="RDN591" s="259"/>
      <c r="RDO591" s="259"/>
      <c r="RDP591" s="259"/>
      <c r="RDQ591" s="259"/>
      <c r="RDR591" s="259" t="s">
        <v>271</v>
      </c>
      <c r="RDS591" s="259"/>
      <c r="RDT591" s="259"/>
      <c r="RDU591" s="259"/>
      <c r="RDV591" s="259"/>
      <c r="RDW591" s="259"/>
      <c r="RDX591" s="259"/>
      <c r="RDY591" s="259"/>
      <c r="RDZ591" s="259" t="s">
        <v>271</v>
      </c>
      <c r="REA591" s="259"/>
      <c r="REB591" s="259"/>
      <c r="REC591" s="259"/>
      <c r="RED591" s="259"/>
      <c r="REE591" s="259"/>
      <c r="REF591" s="259"/>
      <c r="REG591" s="259"/>
      <c r="REH591" s="259" t="s">
        <v>271</v>
      </c>
      <c r="REI591" s="259"/>
      <c r="REJ591" s="259"/>
      <c r="REK591" s="259"/>
      <c r="REL591" s="259"/>
      <c r="REM591" s="259"/>
      <c r="REN591" s="259"/>
      <c r="REO591" s="259"/>
      <c r="REP591" s="259" t="s">
        <v>271</v>
      </c>
      <c r="REQ591" s="259"/>
      <c r="RER591" s="259"/>
      <c r="RES591" s="259"/>
      <c r="RET591" s="259"/>
      <c r="REU591" s="259"/>
      <c r="REV591" s="259"/>
      <c r="REW591" s="259"/>
      <c r="REX591" s="259" t="s">
        <v>271</v>
      </c>
      <c r="REY591" s="259"/>
      <c r="REZ591" s="259"/>
      <c r="RFA591" s="259"/>
      <c r="RFB591" s="259"/>
      <c r="RFC591" s="259"/>
      <c r="RFD591" s="259"/>
      <c r="RFE591" s="259"/>
      <c r="RFF591" s="259" t="s">
        <v>271</v>
      </c>
      <c r="RFG591" s="259"/>
      <c r="RFH591" s="259"/>
      <c r="RFI591" s="259"/>
      <c r="RFJ591" s="259"/>
      <c r="RFK591" s="259"/>
      <c r="RFL591" s="259"/>
      <c r="RFM591" s="259"/>
      <c r="RFN591" s="259" t="s">
        <v>271</v>
      </c>
      <c r="RFO591" s="259"/>
      <c r="RFP591" s="259"/>
      <c r="RFQ591" s="259"/>
      <c r="RFR591" s="259"/>
      <c r="RFS591" s="259"/>
      <c r="RFT591" s="259"/>
      <c r="RFU591" s="259"/>
      <c r="RFV591" s="259" t="s">
        <v>271</v>
      </c>
      <c r="RFW591" s="259"/>
      <c r="RFX591" s="259"/>
      <c r="RFY591" s="259"/>
      <c r="RFZ591" s="259"/>
      <c r="RGA591" s="259"/>
      <c r="RGB591" s="259"/>
      <c r="RGC591" s="259"/>
      <c r="RGD591" s="259" t="s">
        <v>271</v>
      </c>
      <c r="RGE591" s="259"/>
      <c r="RGF591" s="259"/>
      <c r="RGG591" s="259"/>
      <c r="RGH591" s="259"/>
      <c r="RGI591" s="259"/>
      <c r="RGJ591" s="259"/>
      <c r="RGK591" s="259"/>
      <c r="RGL591" s="259" t="s">
        <v>271</v>
      </c>
      <c r="RGM591" s="259"/>
      <c r="RGN591" s="259"/>
      <c r="RGO591" s="259"/>
      <c r="RGP591" s="259"/>
      <c r="RGQ591" s="259"/>
      <c r="RGR591" s="259"/>
      <c r="RGS591" s="259"/>
      <c r="RGT591" s="259" t="s">
        <v>271</v>
      </c>
      <c r="RGU591" s="259"/>
      <c r="RGV591" s="259"/>
      <c r="RGW591" s="259"/>
      <c r="RGX591" s="259"/>
      <c r="RGY591" s="259"/>
      <c r="RGZ591" s="259"/>
      <c r="RHA591" s="259"/>
      <c r="RHB591" s="259" t="s">
        <v>271</v>
      </c>
      <c r="RHC591" s="259"/>
      <c r="RHD591" s="259"/>
      <c r="RHE591" s="259"/>
      <c r="RHF591" s="259"/>
      <c r="RHG591" s="259"/>
      <c r="RHH591" s="259"/>
      <c r="RHI591" s="259"/>
      <c r="RHJ591" s="259" t="s">
        <v>271</v>
      </c>
      <c r="RHK591" s="259"/>
      <c r="RHL591" s="259"/>
      <c r="RHM591" s="259"/>
      <c r="RHN591" s="259"/>
      <c r="RHO591" s="259"/>
      <c r="RHP591" s="259"/>
      <c r="RHQ591" s="259"/>
      <c r="RHR591" s="259" t="s">
        <v>271</v>
      </c>
      <c r="RHS591" s="259"/>
      <c r="RHT591" s="259"/>
      <c r="RHU591" s="259"/>
      <c r="RHV591" s="259"/>
      <c r="RHW591" s="259"/>
      <c r="RHX591" s="259"/>
      <c r="RHY591" s="259"/>
      <c r="RHZ591" s="259" t="s">
        <v>271</v>
      </c>
      <c r="RIA591" s="259"/>
      <c r="RIB591" s="259"/>
      <c r="RIC591" s="259"/>
      <c r="RID591" s="259"/>
      <c r="RIE591" s="259"/>
      <c r="RIF591" s="259"/>
      <c r="RIG591" s="259"/>
      <c r="RIH591" s="259" t="s">
        <v>271</v>
      </c>
      <c r="RII591" s="259"/>
      <c r="RIJ591" s="259"/>
      <c r="RIK591" s="259"/>
      <c r="RIL591" s="259"/>
      <c r="RIM591" s="259"/>
      <c r="RIN591" s="259"/>
      <c r="RIO591" s="259"/>
      <c r="RIP591" s="259" t="s">
        <v>271</v>
      </c>
      <c r="RIQ591" s="259"/>
      <c r="RIR591" s="259"/>
      <c r="RIS591" s="259"/>
      <c r="RIT591" s="259"/>
      <c r="RIU591" s="259"/>
      <c r="RIV591" s="259"/>
      <c r="RIW591" s="259"/>
      <c r="RIX591" s="259" t="s">
        <v>271</v>
      </c>
      <c r="RIY591" s="259"/>
      <c r="RIZ591" s="259"/>
      <c r="RJA591" s="259"/>
      <c r="RJB591" s="259"/>
      <c r="RJC591" s="259"/>
      <c r="RJD591" s="259"/>
      <c r="RJE591" s="259"/>
      <c r="RJF591" s="259" t="s">
        <v>271</v>
      </c>
      <c r="RJG591" s="259"/>
      <c r="RJH591" s="259"/>
      <c r="RJI591" s="259"/>
      <c r="RJJ591" s="259"/>
      <c r="RJK591" s="259"/>
      <c r="RJL591" s="259"/>
      <c r="RJM591" s="259"/>
      <c r="RJN591" s="259" t="s">
        <v>271</v>
      </c>
      <c r="RJO591" s="259"/>
      <c r="RJP591" s="259"/>
      <c r="RJQ591" s="259"/>
      <c r="RJR591" s="259"/>
      <c r="RJS591" s="259"/>
      <c r="RJT591" s="259"/>
      <c r="RJU591" s="259"/>
      <c r="RJV591" s="259" t="s">
        <v>271</v>
      </c>
      <c r="RJW591" s="259"/>
      <c r="RJX591" s="259"/>
      <c r="RJY591" s="259"/>
      <c r="RJZ591" s="259"/>
      <c r="RKA591" s="259"/>
      <c r="RKB591" s="259"/>
      <c r="RKC591" s="259"/>
      <c r="RKD591" s="259" t="s">
        <v>271</v>
      </c>
      <c r="RKE591" s="259"/>
      <c r="RKF591" s="259"/>
      <c r="RKG591" s="259"/>
      <c r="RKH591" s="259"/>
      <c r="RKI591" s="259"/>
      <c r="RKJ591" s="259"/>
      <c r="RKK591" s="259"/>
      <c r="RKL591" s="259" t="s">
        <v>271</v>
      </c>
      <c r="RKM591" s="259"/>
      <c r="RKN591" s="259"/>
      <c r="RKO591" s="259"/>
      <c r="RKP591" s="259"/>
      <c r="RKQ591" s="259"/>
      <c r="RKR591" s="259"/>
      <c r="RKS591" s="259"/>
      <c r="RKT591" s="259" t="s">
        <v>271</v>
      </c>
      <c r="RKU591" s="259"/>
      <c r="RKV591" s="259"/>
      <c r="RKW591" s="259"/>
      <c r="RKX591" s="259"/>
      <c r="RKY591" s="259"/>
      <c r="RKZ591" s="259"/>
      <c r="RLA591" s="259"/>
      <c r="RLB591" s="259" t="s">
        <v>271</v>
      </c>
      <c r="RLC591" s="259"/>
      <c r="RLD591" s="259"/>
      <c r="RLE591" s="259"/>
      <c r="RLF591" s="259"/>
      <c r="RLG591" s="259"/>
      <c r="RLH591" s="259"/>
      <c r="RLI591" s="259"/>
      <c r="RLJ591" s="259" t="s">
        <v>271</v>
      </c>
      <c r="RLK591" s="259"/>
      <c r="RLL591" s="259"/>
      <c r="RLM591" s="259"/>
      <c r="RLN591" s="259"/>
      <c r="RLO591" s="259"/>
      <c r="RLP591" s="259"/>
      <c r="RLQ591" s="259"/>
      <c r="RLR591" s="259" t="s">
        <v>271</v>
      </c>
      <c r="RLS591" s="259"/>
      <c r="RLT591" s="259"/>
      <c r="RLU591" s="259"/>
      <c r="RLV591" s="259"/>
      <c r="RLW591" s="259"/>
      <c r="RLX591" s="259"/>
      <c r="RLY591" s="259"/>
      <c r="RLZ591" s="259" t="s">
        <v>271</v>
      </c>
      <c r="RMA591" s="259"/>
      <c r="RMB591" s="259"/>
      <c r="RMC591" s="259"/>
      <c r="RMD591" s="259"/>
      <c r="RME591" s="259"/>
      <c r="RMF591" s="259"/>
      <c r="RMG591" s="259"/>
      <c r="RMH591" s="259" t="s">
        <v>271</v>
      </c>
      <c r="RMI591" s="259"/>
      <c r="RMJ591" s="259"/>
      <c r="RMK591" s="259"/>
      <c r="RML591" s="259"/>
      <c r="RMM591" s="259"/>
      <c r="RMN591" s="259"/>
      <c r="RMO591" s="259"/>
      <c r="RMP591" s="259" t="s">
        <v>271</v>
      </c>
      <c r="RMQ591" s="259"/>
      <c r="RMR591" s="259"/>
      <c r="RMS591" s="259"/>
      <c r="RMT591" s="259"/>
      <c r="RMU591" s="259"/>
      <c r="RMV591" s="259"/>
      <c r="RMW591" s="259"/>
      <c r="RMX591" s="259" t="s">
        <v>271</v>
      </c>
      <c r="RMY591" s="259"/>
      <c r="RMZ591" s="259"/>
      <c r="RNA591" s="259"/>
      <c r="RNB591" s="259"/>
      <c r="RNC591" s="259"/>
      <c r="RND591" s="259"/>
      <c r="RNE591" s="259"/>
      <c r="RNF591" s="259" t="s">
        <v>271</v>
      </c>
      <c r="RNG591" s="259"/>
      <c r="RNH591" s="259"/>
      <c r="RNI591" s="259"/>
      <c r="RNJ591" s="259"/>
      <c r="RNK591" s="259"/>
      <c r="RNL591" s="259"/>
      <c r="RNM591" s="259"/>
      <c r="RNN591" s="259" t="s">
        <v>271</v>
      </c>
      <c r="RNO591" s="259"/>
      <c r="RNP591" s="259"/>
      <c r="RNQ591" s="259"/>
      <c r="RNR591" s="259"/>
      <c r="RNS591" s="259"/>
      <c r="RNT591" s="259"/>
      <c r="RNU591" s="259"/>
      <c r="RNV591" s="259" t="s">
        <v>271</v>
      </c>
      <c r="RNW591" s="259"/>
      <c r="RNX591" s="259"/>
      <c r="RNY591" s="259"/>
      <c r="RNZ591" s="259"/>
      <c r="ROA591" s="259"/>
      <c r="ROB591" s="259"/>
      <c r="ROC591" s="259"/>
      <c r="ROD591" s="259" t="s">
        <v>271</v>
      </c>
      <c r="ROE591" s="259"/>
      <c r="ROF591" s="259"/>
      <c r="ROG591" s="259"/>
      <c r="ROH591" s="259"/>
      <c r="ROI591" s="259"/>
      <c r="ROJ591" s="259"/>
      <c r="ROK591" s="259"/>
      <c r="ROL591" s="259" t="s">
        <v>271</v>
      </c>
      <c r="ROM591" s="259"/>
      <c r="RON591" s="259"/>
      <c r="ROO591" s="259"/>
      <c r="ROP591" s="259"/>
      <c r="ROQ591" s="259"/>
      <c r="ROR591" s="259"/>
      <c r="ROS591" s="259"/>
      <c r="ROT591" s="259" t="s">
        <v>271</v>
      </c>
      <c r="ROU591" s="259"/>
      <c r="ROV591" s="259"/>
      <c r="ROW591" s="259"/>
      <c r="ROX591" s="259"/>
      <c r="ROY591" s="259"/>
      <c r="ROZ591" s="259"/>
      <c r="RPA591" s="259"/>
      <c r="RPB591" s="259" t="s">
        <v>271</v>
      </c>
      <c r="RPC591" s="259"/>
      <c r="RPD591" s="259"/>
      <c r="RPE591" s="259"/>
      <c r="RPF591" s="259"/>
      <c r="RPG591" s="259"/>
      <c r="RPH591" s="259"/>
      <c r="RPI591" s="259"/>
      <c r="RPJ591" s="259" t="s">
        <v>271</v>
      </c>
      <c r="RPK591" s="259"/>
      <c r="RPL591" s="259"/>
      <c r="RPM591" s="259"/>
      <c r="RPN591" s="259"/>
      <c r="RPO591" s="259"/>
      <c r="RPP591" s="259"/>
      <c r="RPQ591" s="259"/>
      <c r="RPR591" s="259" t="s">
        <v>271</v>
      </c>
      <c r="RPS591" s="259"/>
      <c r="RPT591" s="259"/>
      <c r="RPU591" s="259"/>
      <c r="RPV591" s="259"/>
      <c r="RPW591" s="259"/>
      <c r="RPX591" s="259"/>
      <c r="RPY591" s="259"/>
      <c r="RPZ591" s="259" t="s">
        <v>271</v>
      </c>
      <c r="RQA591" s="259"/>
      <c r="RQB591" s="259"/>
      <c r="RQC591" s="259"/>
      <c r="RQD591" s="259"/>
      <c r="RQE591" s="259"/>
      <c r="RQF591" s="259"/>
      <c r="RQG591" s="259"/>
      <c r="RQH591" s="259" t="s">
        <v>271</v>
      </c>
      <c r="RQI591" s="259"/>
      <c r="RQJ591" s="259"/>
      <c r="RQK591" s="259"/>
      <c r="RQL591" s="259"/>
      <c r="RQM591" s="259"/>
      <c r="RQN591" s="259"/>
      <c r="RQO591" s="259"/>
      <c r="RQP591" s="259" t="s">
        <v>271</v>
      </c>
      <c r="RQQ591" s="259"/>
      <c r="RQR591" s="259"/>
      <c r="RQS591" s="259"/>
      <c r="RQT591" s="259"/>
      <c r="RQU591" s="259"/>
      <c r="RQV591" s="259"/>
      <c r="RQW591" s="259"/>
      <c r="RQX591" s="259" t="s">
        <v>271</v>
      </c>
      <c r="RQY591" s="259"/>
      <c r="RQZ591" s="259"/>
      <c r="RRA591" s="259"/>
      <c r="RRB591" s="259"/>
      <c r="RRC591" s="259"/>
      <c r="RRD591" s="259"/>
      <c r="RRE591" s="259"/>
      <c r="RRF591" s="259" t="s">
        <v>271</v>
      </c>
      <c r="RRG591" s="259"/>
      <c r="RRH591" s="259"/>
      <c r="RRI591" s="259"/>
      <c r="RRJ591" s="259"/>
      <c r="RRK591" s="259"/>
      <c r="RRL591" s="259"/>
      <c r="RRM591" s="259"/>
      <c r="RRN591" s="259" t="s">
        <v>271</v>
      </c>
      <c r="RRO591" s="259"/>
      <c r="RRP591" s="259"/>
      <c r="RRQ591" s="259"/>
      <c r="RRR591" s="259"/>
      <c r="RRS591" s="259"/>
      <c r="RRT591" s="259"/>
      <c r="RRU591" s="259"/>
      <c r="RRV591" s="259" t="s">
        <v>271</v>
      </c>
      <c r="RRW591" s="259"/>
      <c r="RRX591" s="259"/>
      <c r="RRY591" s="259"/>
      <c r="RRZ591" s="259"/>
      <c r="RSA591" s="259"/>
      <c r="RSB591" s="259"/>
      <c r="RSC591" s="259"/>
      <c r="RSD591" s="259" t="s">
        <v>271</v>
      </c>
      <c r="RSE591" s="259"/>
      <c r="RSF591" s="259"/>
      <c r="RSG591" s="259"/>
      <c r="RSH591" s="259"/>
      <c r="RSI591" s="259"/>
      <c r="RSJ591" s="259"/>
      <c r="RSK591" s="259"/>
      <c r="RSL591" s="259" t="s">
        <v>271</v>
      </c>
      <c r="RSM591" s="259"/>
      <c r="RSN591" s="259"/>
      <c r="RSO591" s="259"/>
      <c r="RSP591" s="259"/>
      <c r="RSQ591" s="259"/>
      <c r="RSR591" s="259"/>
      <c r="RSS591" s="259"/>
      <c r="RST591" s="259" t="s">
        <v>271</v>
      </c>
      <c r="RSU591" s="259"/>
      <c r="RSV591" s="259"/>
      <c r="RSW591" s="259"/>
      <c r="RSX591" s="259"/>
      <c r="RSY591" s="259"/>
      <c r="RSZ591" s="259"/>
      <c r="RTA591" s="259"/>
      <c r="RTB591" s="259" t="s">
        <v>271</v>
      </c>
      <c r="RTC591" s="259"/>
      <c r="RTD591" s="259"/>
      <c r="RTE591" s="259"/>
      <c r="RTF591" s="259"/>
      <c r="RTG591" s="259"/>
      <c r="RTH591" s="259"/>
      <c r="RTI591" s="259"/>
      <c r="RTJ591" s="259" t="s">
        <v>271</v>
      </c>
      <c r="RTK591" s="259"/>
      <c r="RTL591" s="259"/>
      <c r="RTM591" s="259"/>
      <c r="RTN591" s="259"/>
      <c r="RTO591" s="259"/>
      <c r="RTP591" s="259"/>
      <c r="RTQ591" s="259"/>
      <c r="RTR591" s="259" t="s">
        <v>271</v>
      </c>
      <c r="RTS591" s="259"/>
      <c r="RTT591" s="259"/>
      <c r="RTU591" s="259"/>
      <c r="RTV591" s="259"/>
      <c r="RTW591" s="259"/>
      <c r="RTX591" s="259"/>
      <c r="RTY591" s="259"/>
      <c r="RTZ591" s="259" t="s">
        <v>271</v>
      </c>
      <c r="RUA591" s="259"/>
      <c r="RUB591" s="259"/>
      <c r="RUC591" s="259"/>
      <c r="RUD591" s="259"/>
      <c r="RUE591" s="259"/>
      <c r="RUF591" s="259"/>
      <c r="RUG591" s="259"/>
      <c r="RUH591" s="259" t="s">
        <v>271</v>
      </c>
      <c r="RUI591" s="259"/>
      <c r="RUJ591" s="259"/>
      <c r="RUK591" s="259"/>
      <c r="RUL591" s="259"/>
      <c r="RUM591" s="259"/>
      <c r="RUN591" s="259"/>
      <c r="RUO591" s="259"/>
      <c r="RUP591" s="259" t="s">
        <v>271</v>
      </c>
      <c r="RUQ591" s="259"/>
      <c r="RUR591" s="259"/>
      <c r="RUS591" s="259"/>
      <c r="RUT591" s="259"/>
      <c r="RUU591" s="259"/>
      <c r="RUV591" s="259"/>
      <c r="RUW591" s="259"/>
      <c r="RUX591" s="259" t="s">
        <v>271</v>
      </c>
      <c r="RUY591" s="259"/>
      <c r="RUZ591" s="259"/>
      <c r="RVA591" s="259"/>
      <c r="RVB591" s="259"/>
      <c r="RVC591" s="259"/>
      <c r="RVD591" s="259"/>
      <c r="RVE591" s="259"/>
      <c r="RVF591" s="259" t="s">
        <v>271</v>
      </c>
      <c r="RVG591" s="259"/>
      <c r="RVH591" s="259"/>
      <c r="RVI591" s="259"/>
      <c r="RVJ591" s="259"/>
      <c r="RVK591" s="259"/>
      <c r="RVL591" s="259"/>
      <c r="RVM591" s="259"/>
      <c r="RVN591" s="259" t="s">
        <v>271</v>
      </c>
      <c r="RVO591" s="259"/>
      <c r="RVP591" s="259"/>
      <c r="RVQ591" s="259"/>
      <c r="RVR591" s="259"/>
      <c r="RVS591" s="259"/>
      <c r="RVT591" s="259"/>
      <c r="RVU591" s="259"/>
      <c r="RVV591" s="259" t="s">
        <v>271</v>
      </c>
      <c r="RVW591" s="259"/>
      <c r="RVX591" s="259"/>
      <c r="RVY591" s="259"/>
      <c r="RVZ591" s="259"/>
      <c r="RWA591" s="259"/>
      <c r="RWB591" s="259"/>
      <c r="RWC591" s="259"/>
      <c r="RWD591" s="259" t="s">
        <v>271</v>
      </c>
      <c r="RWE591" s="259"/>
      <c r="RWF591" s="259"/>
      <c r="RWG591" s="259"/>
      <c r="RWH591" s="259"/>
      <c r="RWI591" s="259"/>
      <c r="RWJ591" s="259"/>
      <c r="RWK591" s="259"/>
      <c r="RWL591" s="259" t="s">
        <v>271</v>
      </c>
      <c r="RWM591" s="259"/>
      <c r="RWN591" s="259"/>
      <c r="RWO591" s="259"/>
      <c r="RWP591" s="259"/>
      <c r="RWQ591" s="259"/>
      <c r="RWR591" s="259"/>
      <c r="RWS591" s="259"/>
      <c r="RWT591" s="259" t="s">
        <v>271</v>
      </c>
      <c r="RWU591" s="259"/>
      <c r="RWV591" s="259"/>
      <c r="RWW591" s="259"/>
      <c r="RWX591" s="259"/>
      <c r="RWY591" s="259"/>
      <c r="RWZ591" s="259"/>
      <c r="RXA591" s="259"/>
      <c r="RXB591" s="259" t="s">
        <v>271</v>
      </c>
      <c r="RXC591" s="259"/>
      <c r="RXD591" s="259"/>
      <c r="RXE591" s="259"/>
      <c r="RXF591" s="259"/>
      <c r="RXG591" s="259"/>
      <c r="RXH591" s="259"/>
      <c r="RXI591" s="259"/>
      <c r="RXJ591" s="259" t="s">
        <v>271</v>
      </c>
      <c r="RXK591" s="259"/>
      <c r="RXL591" s="259"/>
      <c r="RXM591" s="259"/>
      <c r="RXN591" s="259"/>
      <c r="RXO591" s="259"/>
      <c r="RXP591" s="259"/>
      <c r="RXQ591" s="259"/>
      <c r="RXR591" s="259" t="s">
        <v>271</v>
      </c>
      <c r="RXS591" s="259"/>
      <c r="RXT591" s="259"/>
      <c r="RXU591" s="259"/>
      <c r="RXV591" s="259"/>
      <c r="RXW591" s="259"/>
      <c r="RXX591" s="259"/>
      <c r="RXY591" s="259"/>
      <c r="RXZ591" s="259" t="s">
        <v>271</v>
      </c>
      <c r="RYA591" s="259"/>
      <c r="RYB591" s="259"/>
      <c r="RYC591" s="259"/>
      <c r="RYD591" s="259"/>
      <c r="RYE591" s="259"/>
      <c r="RYF591" s="259"/>
      <c r="RYG591" s="259"/>
      <c r="RYH591" s="259" t="s">
        <v>271</v>
      </c>
      <c r="RYI591" s="259"/>
      <c r="RYJ591" s="259"/>
      <c r="RYK591" s="259"/>
      <c r="RYL591" s="259"/>
      <c r="RYM591" s="259"/>
      <c r="RYN591" s="259"/>
      <c r="RYO591" s="259"/>
      <c r="RYP591" s="259" t="s">
        <v>271</v>
      </c>
      <c r="RYQ591" s="259"/>
      <c r="RYR591" s="259"/>
      <c r="RYS591" s="259"/>
      <c r="RYT591" s="259"/>
      <c r="RYU591" s="259"/>
      <c r="RYV591" s="259"/>
      <c r="RYW591" s="259"/>
      <c r="RYX591" s="259" t="s">
        <v>271</v>
      </c>
      <c r="RYY591" s="259"/>
      <c r="RYZ591" s="259"/>
      <c r="RZA591" s="259"/>
      <c r="RZB591" s="259"/>
      <c r="RZC591" s="259"/>
      <c r="RZD591" s="259"/>
      <c r="RZE591" s="259"/>
      <c r="RZF591" s="259" t="s">
        <v>271</v>
      </c>
      <c r="RZG591" s="259"/>
      <c r="RZH591" s="259"/>
      <c r="RZI591" s="259"/>
      <c r="RZJ591" s="259"/>
      <c r="RZK591" s="259"/>
      <c r="RZL591" s="259"/>
      <c r="RZM591" s="259"/>
      <c r="RZN591" s="259" t="s">
        <v>271</v>
      </c>
      <c r="RZO591" s="259"/>
      <c r="RZP591" s="259"/>
      <c r="RZQ591" s="259"/>
      <c r="RZR591" s="259"/>
      <c r="RZS591" s="259"/>
      <c r="RZT591" s="259"/>
      <c r="RZU591" s="259"/>
      <c r="RZV591" s="259" t="s">
        <v>271</v>
      </c>
      <c r="RZW591" s="259"/>
      <c r="RZX591" s="259"/>
      <c r="RZY591" s="259"/>
      <c r="RZZ591" s="259"/>
      <c r="SAA591" s="259"/>
      <c r="SAB591" s="259"/>
      <c r="SAC591" s="259"/>
      <c r="SAD591" s="259" t="s">
        <v>271</v>
      </c>
      <c r="SAE591" s="259"/>
      <c r="SAF591" s="259"/>
      <c r="SAG591" s="259"/>
      <c r="SAH591" s="259"/>
      <c r="SAI591" s="259"/>
      <c r="SAJ591" s="259"/>
      <c r="SAK591" s="259"/>
      <c r="SAL591" s="259" t="s">
        <v>271</v>
      </c>
      <c r="SAM591" s="259"/>
      <c r="SAN591" s="259"/>
      <c r="SAO591" s="259"/>
      <c r="SAP591" s="259"/>
      <c r="SAQ591" s="259"/>
      <c r="SAR591" s="259"/>
      <c r="SAS591" s="259"/>
      <c r="SAT591" s="259" t="s">
        <v>271</v>
      </c>
      <c r="SAU591" s="259"/>
      <c r="SAV591" s="259"/>
      <c r="SAW591" s="259"/>
      <c r="SAX591" s="259"/>
      <c r="SAY591" s="259"/>
      <c r="SAZ591" s="259"/>
      <c r="SBA591" s="259"/>
      <c r="SBB591" s="259" t="s">
        <v>271</v>
      </c>
      <c r="SBC591" s="259"/>
      <c r="SBD591" s="259"/>
      <c r="SBE591" s="259"/>
      <c r="SBF591" s="259"/>
      <c r="SBG591" s="259"/>
      <c r="SBH591" s="259"/>
      <c r="SBI591" s="259"/>
      <c r="SBJ591" s="259" t="s">
        <v>271</v>
      </c>
      <c r="SBK591" s="259"/>
      <c r="SBL591" s="259"/>
      <c r="SBM591" s="259"/>
      <c r="SBN591" s="259"/>
      <c r="SBO591" s="259"/>
      <c r="SBP591" s="259"/>
      <c r="SBQ591" s="259"/>
      <c r="SBR591" s="259" t="s">
        <v>271</v>
      </c>
      <c r="SBS591" s="259"/>
      <c r="SBT591" s="259"/>
      <c r="SBU591" s="259"/>
      <c r="SBV591" s="259"/>
      <c r="SBW591" s="259"/>
      <c r="SBX591" s="259"/>
      <c r="SBY591" s="259"/>
      <c r="SBZ591" s="259" t="s">
        <v>271</v>
      </c>
      <c r="SCA591" s="259"/>
      <c r="SCB591" s="259"/>
      <c r="SCC591" s="259"/>
      <c r="SCD591" s="259"/>
      <c r="SCE591" s="259"/>
      <c r="SCF591" s="259"/>
      <c r="SCG591" s="259"/>
      <c r="SCH591" s="259" t="s">
        <v>271</v>
      </c>
      <c r="SCI591" s="259"/>
      <c r="SCJ591" s="259"/>
      <c r="SCK591" s="259"/>
      <c r="SCL591" s="259"/>
      <c r="SCM591" s="259"/>
      <c r="SCN591" s="259"/>
      <c r="SCO591" s="259"/>
      <c r="SCP591" s="259" t="s">
        <v>271</v>
      </c>
      <c r="SCQ591" s="259"/>
      <c r="SCR591" s="259"/>
      <c r="SCS591" s="259"/>
      <c r="SCT591" s="259"/>
      <c r="SCU591" s="259"/>
      <c r="SCV591" s="259"/>
      <c r="SCW591" s="259"/>
      <c r="SCX591" s="259" t="s">
        <v>271</v>
      </c>
      <c r="SCY591" s="259"/>
      <c r="SCZ591" s="259"/>
      <c r="SDA591" s="259"/>
      <c r="SDB591" s="259"/>
      <c r="SDC591" s="259"/>
      <c r="SDD591" s="259"/>
      <c r="SDE591" s="259"/>
      <c r="SDF591" s="259" t="s">
        <v>271</v>
      </c>
      <c r="SDG591" s="259"/>
      <c r="SDH591" s="259"/>
      <c r="SDI591" s="259"/>
      <c r="SDJ591" s="259"/>
      <c r="SDK591" s="259"/>
      <c r="SDL591" s="259"/>
      <c r="SDM591" s="259"/>
      <c r="SDN591" s="259" t="s">
        <v>271</v>
      </c>
      <c r="SDO591" s="259"/>
      <c r="SDP591" s="259"/>
      <c r="SDQ591" s="259"/>
      <c r="SDR591" s="259"/>
      <c r="SDS591" s="259"/>
      <c r="SDT591" s="259"/>
      <c r="SDU591" s="259"/>
      <c r="SDV591" s="259" t="s">
        <v>271</v>
      </c>
      <c r="SDW591" s="259"/>
      <c r="SDX591" s="259"/>
      <c r="SDY591" s="259"/>
      <c r="SDZ591" s="259"/>
      <c r="SEA591" s="259"/>
      <c r="SEB591" s="259"/>
      <c r="SEC591" s="259"/>
      <c r="SED591" s="259" t="s">
        <v>271</v>
      </c>
      <c r="SEE591" s="259"/>
      <c r="SEF591" s="259"/>
      <c r="SEG591" s="259"/>
      <c r="SEH591" s="259"/>
      <c r="SEI591" s="259"/>
      <c r="SEJ591" s="259"/>
      <c r="SEK591" s="259"/>
      <c r="SEL591" s="259" t="s">
        <v>271</v>
      </c>
      <c r="SEM591" s="259"/>
      <c r="SEN591" s="259"/>
      <c r="SEO591" s="259"/>
      <c r="SEP591" s="259"/>
      <c r="SEQ591" s="259"/>
      <c r="SER591" s="259"/>
      <c r="SES591" s="259"/>
      <c r="SET591" s="259" t="s">
        <v>271</v>
      </c>
      <c r="SEU591" s="259"/>
      <c r="SEV591" s="259"/>
      <c r="SEW591" s="259"/>
      <c r="SEX591" s="259"/>
      <c r="SEY591" s="259"/>
      <c r="SEZ591" s="259"/>
      <c r="SFA591" s="259"/>
      <c r="SFB591" s="259" t="s">
        <v>271</v>
      </c>
      <c r="SFC591" s="259"/>
      <c r="SFD591" s="259"/>
      <c r="SFE591" s="259"/>
      <c r="SFF591" s="259"/>
      <c r="SFG591" s="259"/>
      <c r="SFH591" s="259"/>
      <c r="SFI591" s="259"/>
      <c r="SFJ591" s="259" t="s">
        <v>271</v>
      </c>
      <c r="SFK591" s="259"/>
      <c r="SFL591" s="259"/>
      <c r="SFM591" s="259"/>
      <c r="SFN591" s="259"/>
      <c r="SFO591" s="259"/>
      <c r="SFP591" s="259"/>
      <c r="SFQ591" s="259"/>
      <c r="SFR591" s="259" t="s">
        <v>271</v>
      </c>
      <c r="SFS591" s="259"/>
      <c r="SFT591" s="259"/>
      <c r="SFU591" s="259"/>
      <c r="SFV591" s="259"/>
      <c r="SFW591" s="259"/>
      <c r="SFX591" s="259"/>
      <c r="SFY591" s="259"/>
      <c r="SFZ591" s="259" t="s">
        <v>271</v>
      </c>
      <c r="SGA591" s="259"/>
      <c r="SGB591" s="259"/>
      <c r="SGC591" s="259"/>
      <c r="SGD591" s="259"/>
      <c r="SGE591" s="259"/>
      <c r="SGF591" s="259"/>
      <c r="SGG591" s="259"/>
      <c r="SGH591" s="259" t="s">
        <v>271</v>
      </c>
      <c r="SGI591" s="259"/>
      <c r="SGJ591" s="259"/>
      <c r="SGK591" s="259"/>
      <c r="SGL591" s="259"/>
      <c r="SGM591" s="259"/>
      <c r="SGN591" s="259"/>
      <c r="SGO591" s="259"/>
      <c r="SGP591" s="259" t="s">
        <v>271</v>
      </c>
      <c r="SGQ591" s="259"/>
      <c r="SGR591" s="259"/>
      <c r="SGS591" s="259"/>
      <c r="SGT591" s="259"/>
      <c r="SGU591" s="259"/>
      <c r="SGV591" s="259"/>
      <c r="SGW591" s="259"/>
      <c r="SGX591" s="259" t="s">
        <v>271</v>
      </c>
      <c r="SGY591" s="259"/>
      <c r="SGZ591" s="259"/>
      <c r="SHA591" s="259"/>
      <c r="SHB591" s="259"/>
      <c r="SHC591" s="259"/>
      <c r="SHD591" s="259"/>
      <c r="SHE591" s="259"/>
      <c r="SHF591" s="259" t="s">
        <v>271</v>
      </c>
      <c r="SHG591" s="259"/>
      <c r="SHH591" s="259"/>
      <c r="SHI591" s="259"/>
      <c r="SHJ591" s="259"/>
      <c r="SHK591" s="259"/>
      <c r="SHL591" s="259"/>
      <c r="SHM591" s="259"/>
      <c r="SHN591" s="259" t="s">
        <v>271</v>
      </c>
      <c r="SHO591" s="259"/>
      <c r="SHP591" s="259"/>
      <c r="SHQ591" s="259"/>
      <c r="SHR591" s="259"/>
      <c r="SHS591" s="259"/>
      <c r="SHT591" s="259"/>
      <c r="SHU591" s="259"/>
      <c r="SHV591" s="259" t="s">
        <v>271</v>
      </c>
      <c r="SHW591" s="259"/>
      <c r="SHX591" s="259"/>
      <c r="SHY591" s="259"/>
      <c r="SHZ591" s="259"/>
      <c r="SIA591" s="259"/>
      <c r="SIB591" s="259"/>
      <c r="SIC591" s="259"/>
      <c r="SID591" s="259" t="s">
        <v>271</v>
      </c>
      <c r="SIE591" s="259"/>
      <c r="SIF591" s="259"/>
      <c r="SIG591" s="259"/>
      <c r="SIH591" s="259"/>
      <c r="SII591" s="259"/>
      <c r="SIJ591" s="259"/>
      <c r="SIK591" s="259"/>
      <c r="SIL591" s="259" t="s">
        <v>271</v>
      </c>
      <c r="SIM591" s="259"/>
      <c r="SIN591" s="259"/>
      <c r="SIO591" s="259"/>
      <c r="SIP591" s="259"/>
      <c r="SIQ591" s="259"/>
      <c r="SIR591" s="259"/>
      <c r="SIS591" s="259"/>
      <c r="SIT591" s="259" t="s">
        <v>271</v>
      </c>
      <c r="SIU591" s="259"/>
      <c r="SIV591" s="259"/>
      <c r="SIW591" s="259"/>
      <c r="SIX591" s="259"/>
      <c r="SIY591" s="259"/>
      <c r="SIZ591" s="259"/>
      <c r="SJA591" s="259"/>
      <c r="SJB591" s="259" t="s">
        <v>271</v>
      </c>
      <c r="SJC591" s="259"/>
      <c r="SJD591" s="259"/>
      <c r="SJE591" s="259"/>
      <c r="SJF591" s="259"/>
      <c r="SJG591" s="259"/>
      <c r="SJH591" s="259"/>
      <c r="SJI591" s="259"/>
      <c r="SJJ591" s="259" t="s">
        <v>271</v>
      </c>
      <c r="SJK591" s="259"/>
      <c r="SJL591" s="259"/>
      <c r="SJM591" s="259"/>
      <c r="SJN591" s="259"/>
      <c r="SJO591" s="259"/>
      <c r="SJP591" s="259"/>
      <c r="SJQ591" s="259"/>
      <c r="SJR591" s="259" t="s">
        <v>271</v>
      </c>
      <c r="SJS591" s="259"/>
      <c r="SJT591" s="259"/>
      <c r="SJU591" s="259"/>
      <c r="SJV591" s="259"/>
      <c r="SJW591" s="259"/>
      <c r="SJX591" s="259"/>
      <c r="SJY591" s="259"/>
      <c r="SJZ591" s="259" t="s">
        <v>271</v>
      </c>
      <c r="SKA591" s="259"/>
      <c r="SKB591" s="259"/>
      <c r="SKC591" s="259"/>
      <c r="SKD591" s="259"/>
      <c r="SKE591" s="259"/>
      <c r="SKF591" s="259"/>
      <c r="SKG591" s="259"/>
      <c r="SKH591" s="259" t="s">
        <v>271</v>
      </c>
      <c r="SKI591" s="259"/>
      <c r="SKJ591" s="259"/>
      <c r="SKK591" s="259"/>
      <c r="SKL591" s="259"/>
      <c r="SKM591" s="259"/>
      <c r="SKN591" s="259"/>
      <c r="SKO591" s="259"/>
      <c r="SKP591" s="259" t="s">
        <v>271</v>
      </c>
      <c r="SKQ591" s="259"/>
      <c r="SKR591" s="259"/>
      <c r="SKS591" s="259"/>
      <c r="SKT591" s="259"/>
      <c r="SKU591" s="259"/>
      <c r="SKV591" s="259"/>
      <c r="SKW591" s="259"/>
      <c r="SKX591" s="259" t="s">
        <v>271</v>
      </c>
      <c r="SKY591" s="259"/>
      <c r="SKZ591" s="259"/>
      <c r="SLA591" s="259"/>
      <c r="SLB591" s="259"/>
      <c r="SLC591" s="259"/>
      <c r="SLD591" s="259"/>
      <c r="SLE591" s="259"/>
      <c r="SLF591" s="259" t="s">
        <v>271</v>
      </c>
      <c r="SLG591" s="259"/>
      <c r="SLH591" s="259"/>
      <c r="SLI591" s="259"/>
      <c r="SLJ591" s="259"/>
      <c r="SLK591" s="259"/>
      <c r="SLL591" s="259"/>
      <c r="SLM591" s="259"/>
      <c r="SLN591" s="259" t="s">
        <v>271</v>
      </c>
      <c r="SLO591" s="259"/>
      <c r="SLP591" s="259"/>
      <c r="SLQ591" s="259"/>
      <c r="SLR591" s="259"/>
      <c r="SLS591" s="259"/>
      <c r="SLT591" s="259"/>
      <c r="SLU591" s="259"/>
      <c r="SLV591" s="259" t="s">
        <v>271</v>
      </c>
      <c r="SLW591" s="259"/>
      <c r="SLX591" s="259"/>
      <c r="SLY591" s="259"/>
      <c r="SLZ591" s="259"/>
      <c r="SMA591" s="259"/>
      <c r="SMB591" s="259"/>
      <c r="SMC591" s="259"/>
      <c r="SMD591" s="259" t="s">
        <v>271</v>
      </c>
      <c r="SME591" s="259"/>
      <c r="SMF591" s="259"/>
      <c r="SMG591" s="259"/>
      <c r="SMH591" s="259"/>
      <c r="SMI591" s="259"/>
      <c r="SMJ591" s="259"/>
      <c r="SMK591" s="259"/>
      <c r="SML591" s="259" t="s">
        <v>271</v>
      </c>
      <c r="SMM591" s="259"/>
      <c r="SMN591" s="259"/>
      <c r="SMO591" s="259"/>
      <c r="SMP591" s="259"/>
      <c r="SMQ591" s="259"/>
      <c r="SMR591" s="259"/>
      <c r="SMS591" s="259"/>
      <c r="SMT591" s="259" t="s">
        <v>271</v>
      </c>
      <c r="SMU591" s="259"/>
      <c r="SMV591" s="259"/>
      <c r="SMW591" s="259"/>
      <c r="SMX591" s="259"/>
      <c r="SMY591" s="259"/>
      <c r="SMZ591" s="259"/>
      <c r="SNA591" s="259"/>
      <c r="SNB591" s="259" t="s">
        <v>271</v>
      </c>
      <c r="SNC591" s="259"/>
      <c r="SND591" s="259"/>
      <c r="SNE591" s="259"/>
      <c r="SNF591" s="259"/>
      <c r="SNG591" s="259"/>
      <c r="SNH591" s="259"/>
      <c r="SNI591" s="259"/>
      <c r="SNJ591" s="259" t="s">
        <v>271</v>
      </c>
      <c r="SNK591" s="259"/>
      <c r="SNL591" s="259"/>
      <c r="SNM591" s="259"/>
      <c r="SNN591" s="259"/>
      <c r="SNO591" s="259"/>
      <c r="SNP591" s="259"/>
      <c r="SNQ591" s="259"/>
      <c r="SNR591" s="259" t="s">
        <v>271</v>
      </c>
      <c r="SNS591" s="259"/>
      <c r="SNT591" s="259"/>
      <c r="SNU591" s="259"/>
      <c r="SNV591" s="259"/>
      <c r="SNW591" s="259"/>
      <c r="SNX591" s="259"/>
      <c r="SNY591" s="259"/>
      <c r="SNZ591" s="259" t="s">
        <v>271</v>
      </c>
      <c r="SOA591" s="259"/>
      <c r="SOB591" s="259"/>
      <c r="SOC591" s="259"/>
      <c r="SOD591" s="259"/>
      <c r="SOE591" s="259"/>
      <c r="SOF591" s="259"/>
      <c r="SOG591" s="259"/>
      <c r="SOH591" s="259" t="s">
        <v>271</v>
      </c>
      <c r="SOI591" s="259"/>
      <c r="SOJ591" s="259"/>
      <c r="SOK591" s="259"/>
      <c r="SOL591" s="259"/>
      <c r="SOM591" s="259"/>
      <c r="SON591" s="259"/>
      <c r="SOO591" s="259"/>
      <c r="SOP591" s="259" t="s">
        <v>271</v>
      </c>
      <c r="SOQ591" s="259"/>
      <c r="SOR591" s="259"/>
      <c r="SOS591" s="259"/>
      <c r="SOT591" s="259"/>
      <c r="SOU591" s="259"/>
      <c r="SOV591" s="259"/>
      <c r="SOW591" s="259"/>
      <c r="SOX591" s="259" t="s">
        <v>271</v>
      </c>
      <c r="SOY591" s="259"/>
      <c r="SOZ591" s="259"/>
      <c r="SPA591" s="259"/>
      <c r="SPB591" s="259"/>
      <c r="SPC591" s="259"/>
      <c r="SPD591" s="259"/>
      <c r="SPE591" s="259"/>
      <c r="SPF591" s="259" t="s">
        <v>271</v>
      </c>
      <c r="SPG591" s="259"/>
      <c r="SPH591" s="259"/>
      <c r="SPI591" s="259"/>
      <c r="SPJ591" s="259"/>
      <c r="SPK591" s="259"/>
      <c r="SPL591" s="259"/>
      <c r="SPM591" s="259"/>
      <c r="SPN591" s="259" t="s">
        <v>271</v>
      </c>
      <c r="SPO591" s="259"/>
      <c r="SPP591" s="259"/>
      <c r="SPQ591" s="259"/>
      <c r="SPR591" s="259"/>
      <c r="SPS591" s="259"/>
      <c r="SPT591" s="259"/>
      <c r="SPU591" s="259"/>
      <c r="SPV591" s="259" t="s">
        <v>271</v>
      </c>
      <c r="SPW591" s="259"/>
      <c r="SPX591" s="259"/>
      <c r="SPY591" s="259"/>
      <c r="SPZ591" s="259"/>
      <c r="SQA591" s="259"/>
      <c r="SQB591" s="259"/>
      <c r="SQC591" s="259"/>
      <c r="SQD591" s="259" t="s">
        <v>271</v>
      </c>
      <c r="SQE591" s="259"/>
      <c r="SQF591" s="259"/>
      <c r="SQG591" s="259"/>
      <c r="SQH591" s="259"/>
      <c r="SQI591" s="259"/>
      <c r="SQJ591" s="259"/>
      <c r="SQK591" s="259"/>
      <c r="SQL591" s="259" t="s">
        <v>271</v>
      </c>
      <c r="SQM591" s="259"/>
      <c r="SQN591" s="259"/>
      <c r="SQO591" s="259"/>
      <c r="SQP591" s="259"/>
      <c r="SQQ591" s="259"/>
      <c r="SQR591" s="259"/>
      <c r="SQS591" s="259"/>
      <c r="SQT591" s="259" t="s">
        <v>271</v>
      </c>
      <c r="SQU591" s="259"/>
      <c r="SQV591" s="259"/>
      <c r="SQW591" s="259"/>
      <c r="SQX591" s="259"/>
      <c r="SQY591" s="259"/>
      <c r="SQZ591" s="259"/>
      <c r="SRA591" s="259"/>
      <c r="SRB591" s="259" t="s">
        <v>271</v>
      </c>
      <c r="SRC591" s="259"/>
      <c r="SRD591" s="259"/>
      <c r="SRE591" s="259"/>
      <c r="SRF591" s="259"/>
      <c r="SRG591" s="259"/>
      <c r="SRH591" s="259"/>
      <c r="SRI591" s="259"/>
      <c r="SRJ591" s="259" t="s">
        <v>271</v>
      </c>
      <c r="SRK591" s="259"/>
      <c r="SRL591" s="259"/>
      <c r="SRM591" s="259"/>
      <c r="SRN591" s="259"/>
      <c r="SRO591" s="259"/>
      <c r="SRP591" s="259"/>
      <c r="SRQ591" s="259"/>
      <c r="SRR591" s="259" t="s">
        <v>271</v>
      </c>
      <c r="SRS591" s="259"/>
      <c r="SRT591" s="259"/>
      <c r="SRU591" s="259"/>
      <c r="SRV591" s="259"/>
      <c r="SRW591" s="259"/>
      <c r="SRX591" s="259"/>
      <c r="SRY591" s="259"/>
      <c r="SRZ591" s="259" t="s">
        <v>271</v>
      </c>
      <c r="SSA591" s="259"/>
      <c r="SSB591" s="259"/>
      <c r="SSC591" s="259"/>
      <c r="SSD591" s="259"/>
      <c r="SSE591" s="259"/>
      <c r="SSF591" s="259"/>
      <c r="SSG591" s="259"/>
      <c r="SSH591" s="259" t="s">
        <v>271</v>
      </c>
      <c r="SSI591" s="259"/>
      <c r="SSJ591" s="259"/>
      <c r="SSK591" s="259"/>
      <c r="SSL591" s="259"/>
      <c r="SSM591" s="259"/>
      <c r="SSN591" s="259"/>
      <c r="SSO591" s="259"/>
      <c r="SSP591" s="259" t="s">
        <v>271</v>
      </c>
      <c r="SSQ591" s="259"/>
      <c r="SSR591" s="259"/>
      <c r="SSS591" s="259"/>
      <c r="SST591" s="259"/>
      <c r="SSU591" s="259"/>
      <c r="SSV591" s="259"/>
      <c r="SSW591" s="259"/>
      <c r="SSX591" s="259" t="s">
        <v>271</v>
      </c>
      <c r="SSY591" s="259"/>
      <c r="SSZ591" s="259"/>
      <c r="STA591" s="259"/>
      <c r="STB591" s="259"/>
      <c r="STC591" s="259"/>
      <c r="STD591" s="259"/>
      <c r="STE591" s="259"/>
      <c r="STF591" s="259" t="s">
        <v>271</v>
      </c>
      <c r="STG591" s="259"/>
      <c r="STH591" s="259"/>
      <c r="STI591" s="259"/>
      <c r="STJ591" s="259"/>
      <c r="STK591" s="259"/>
      <c r="STL591" s="259"/>
      <c r="STM591" s="259"/>
      <c r="STN591" s="259" t="s">
        <v>271</v>
      </c>
      <c r="STO591" s="259"/>
      <c r="STP591" s="259"/>
      <c r="STQ591" s="259"/>
      <c r="STR591" s="259"/>
      <c r="STS591" s="259"/>
      <c r="STT591" s="259"/>
      <c r="STU591" s="259"/>
      <c r="STV591" s="259" t="s">
        <v>271</v>
      </c>
      <c r="STW591" s="259"/>
      <c r="STX591" s="259"/>
      <c r="STY591" s="259"/>
      <c r="STZ591" s="259"/>
      <c r="SUA591" s="259"/>
      <c r="SUB591" s="259"/>
      <c r="SUC591" s="259"/>
      <c r="SUD591" s="259" t="s">
        <v>271</v>
      </c>
      <c r="SUE591" s="259"/>
      <c r="SUF591" s="259"/>
      <c r="SUG591" s="259"/>
      <c r="SUH591" s="259"/>
      <c r="SUI591" s="259"/>
      <c r="SUJ591" s="259"/>
      <c r="SUK591" s="259"/>
      <c r="SUL591" s="259" t="s">
        <v>271</v>
      </c>
      <c r="SUM591" s="259"/>
      <c r="SUN591" s="259"/>
      <c r="SUO591" s="259"/>
      <c r="SUP591" s="259"/>
      <c r="SUQ591" s="259"/>
      <c r="SUR591" s="259"/>
      <c r="SUS591" s="259"/>
      <c r="SUT591" s="259" t="s">
        <v>271</v>
      </c>
      <c r="SUU591" s="259"/>
      <c r="SUV591" s="259"/>
      <c r="SUW591" s="259"/>
      <c r="SUX591" s="259"/>
      <c r="SUY591" s="259"/>
      <c r="SUZ591" s="259"/>
      <c r="SVA591" s="259"/>
      <c r="SVB591" s="259" t="s">
        <v>271</v>
      </c>
      <c r="SVC591" s="259"/>
      <c r="SVD591" s="259"/>
      <c r="SVE591" s="259"/>
      <c r="SVF591" s="259"/>
      <c r="SVG591" s="259"/>
      <c r="SVH591" s="259"/>
      <c r="SVI591" s="259"/>
      <c r="SVJ591" s="259" t="s">
        <v>271</v>
      </c>
      <c r="SVK591" s="259"/>
      <c r="SVL591" s="259"/>
      <c r="SVM591" s="259"/>
      <c r="SVN591" s="259"/>
      <c r="SVO591" s="259"/>
      <c r="SVP591" s="259"/>
      <c r="SVQ591" s="259"/>
      <c r="SVR591" s="259" t="s">
        <v>271</v>
      </c>
      <c r="SVS591" s="259"/>
      <c r="SVT591" s="259"/>
      <c r="SVU591" s="259"/>
      <c r="SVV591" s="259"/>
      <c r="SVW591" s="259"/>
      <c r="SVX591" s="259"/>
      <c r="SVY591" s="259"/>
      <c r="SVZ591" s="259" t="s">
        <v>271</v>
      </c>
      <c r="SWA591" s="259"/>
      <c r="SWB591" s="259"/>
      <c r="SWC591" s="259"/>
      <c r="SWD591" s="259"/>
      <c r="SWE591" s="259"/>
      <c r="SWF591" s="259"/>
      <c r="SWG591" s="259"/>
      <c r="SWH591" s="259" t="s">
        <v>271</v>
      </c>
      <c r="SWI591" s="259"/>
      <c r="SWJ591" s="259"/>
      <c r="SWK591" s="259"/>
      <c r="SWL591" s="259"/>
      <c r="SWM591" s="259"/>
      <c r="SWN591" s="259"/>
      <c r="SWO591" s="259"/>
      <c r="SWP591" s="259" t="s">
        <v>271</v>
      </c>
      <c r="SWQ591" s="259"/>
      <c r="SWR591" s="259"/>
      <c r="SWS591" s="259"/>
      <c r="SWT591" s="259"/>
      <c r="SWU591" s="259"/>
      <c r="SWV591" s="259"/>
      <c r="SWW591" s="259"/>
      <c r="SWX591" s="259" t="s">
        <v>271</v>
      </c>
      <c r="SWY591" s="259"/>
      <c r="SWZ591" s="259"/>
      <c r="SXA591" s="259"/>
      <c r="SXB591" s="259"/>
      <c r="SXC591" s="259"/>
      <c r="SXD591" s="259"/>
      <c r="SXE591" s="259"/>
      <c r="SXF591" s="259" t="s">
        <v>271</v>
      </c>
      <c r="SXG591" s="259"/>
      <c r="SXH591" s="259"/>
      <c r="SXI591" s="259"/>
      <c r="SXJ591" s="259"/>
      <c r="SXK591" s="259"/>
      <c r="SXL591" s="259"/>
      <c r="SXM591" s="259"/>
      <c r="SXN591" s="259" t="s">
        <v>271</v>
      </c>
      <c r="SXO591" s="259"/>
      <c r="SXP591" s="259"/>
      <c r="SXQ591" s="259"/>
      <c r="SXR591" s="259"/>
      <c r="SXS591" s="259"/>
      <c r="SXT591" s="259"/>
      <c r="SXU591" s="259"/>
      <c r="SXV591" s="259" t="s">
        <v>271</v>
      </c>
      <c r="SXW591" s="259"/>
      <c r="SXX591" s="259"/>
      <c r="SXY591" s="259"/>
      <c r="SXZ591" s="259"/>
      <c r="SYA591" s="259"/>
      <c r="SYB591" s="259"/>
      <c r="SYC591" s="259"/>
      <c r="SYD591" s="259" t="s">
        <v>271</v>
      </c>
      <c r="SYE591" s="259"/>
      <c r="SYF591" s="259"/>
      <c r="SYG591" s="259"/>
      <c r="SYH591" s="259"/>
      <c r="SYI591" s="259"/>
      <c r="SYJ591" s="259"/>
      <c r="SYK591" s="259"/>
      <c r="SYL591" s="259" t="s">
        <v>271</v>
      </c>
      <c r="SYM591" s="259"/>
      <c r="SYN591" s="259"/>
      <c r="SYO591" s="259"/>
      <c r="SYP591" s="259"/>
      <c r="SYQ591" s="259"/>
      <c r="SYR591" s="259"/>
      <c r="SYS591" s="259"/>
      <c r="SYT591" s="259" t="s">
        <v>271</v>
      </c>
      <c r="SYU591" s="259"/>
      <c r="SYV591" s="259"/>
      <c r="SYW591" s="259"/>
      <c r="SYX591" s="259"/>
      <c r="SYY591" s="259"/>
      <c r="SYZ591" s="259"/>
      <c r="SZA591" s="259"/>
      <c r="SZB591" s="259" t="s">
        <v>271</v>
      </c>
      <c r="SZC591" s="259"/>
      <c r="SZD591" s="259"/>
      <c r="SZE591" s="259"/>
      <c r="SZF591" s="259"/>
      <c r="SZG591" s="259"/>
      <c r="SZH591" s="259"/>
      <c r="SZI591" s="259"/>
      <c r="SZJ591" s="259" t="s">
        <v>271</v>
      </c>
      <c r="SZK591" s="259"/>
      <c r="SZL591" s="259"/>
      <c r="SZM591" s="259"/>
      <c r="SZN591" s="259"/>
      <c r="SZO591" s="259"/>
      <c r="SZP591" s="259"/>
      <c r="SZQ591" s="259"/>
      <c r="SZR591" s="259" t="s">
        <v>271</v>
      </c>
      <c r="SZS591" s="259"/>
      <c r="SZT591" s="259"/>
      <c r="SZU591" s="259"/>
      <c r="SZV591" s="259"/>
      <c r="SZW591" s="259"/>
      <c r="SZX591" s="259"/>
      <c r="SZY591" s="259"/>
      <c r="SZZ591" s="259" t="s">
        <v>271</v>
      </c>
      <c r="TAA591" s="259"/>
      <c r="TAB591" s="259"/>
      <c r="TAC591" s="259"/>
      <c r="TAD591" s="259"/>
      <c r="TAE591" s="259"/>
      <c r="TAF591" s="259"/>
      <c r="TAG591" s="259"/>
      <c r="TAH591" s="259" t="s">
        <v>271</v>
      </c>
      <c r="TAI591" s="259"/>
      <c r="TAJ591" s="259"/>
      <c r="TAK591" s="259"/>
      <c r="TAL591" s="259"/>
      <c r="TAM591" s="259"/>
      <c r="TAN591" s="259"/>
      <c r="TAO591" s="259"/>
      <c r="TAP591" s="259" t="s">
        <v>271</v>
      </c>
      <c r="TAQ591" s="259"/>
      <c r="TAR591" s="259"/>
      <c r="TAS591" s="259"/>
      <c r="TAT591" s="259"/>
      <c r="TAU591" s="259"/>
      <c r="TAV591" s="259"/>
      <c r="TAW591" s="259"/>
      <c r="TAX591" s="259" t="s">
        <v>271</v>
      </c>
      <c r="TAY591" s="259"/>
      <c r="TAZ591" s="259"/>
      <c r="TBA591" s="259"/>
      <c r="TBB591" s="259"/>
      <c r="TBC591" s="259"/>
      <c r="TBD591" s="259"/>
      <c r="TBE591" s="259"/>
      <c r="TBF591" s="259" t="s">
        <v>271</v>
      </c>
      <c r="TBG591" s="259"/>
      <c r="TBH591" s="259"/>
      <c r="TBI591" s="259"/>
      <c r="TBJ591" s="259"/>
      <c r="TBK591" s="259"/>
      <c r="TBL591" s="259"/>
      <c r="TBM591" s="259"/>
      <c r="TBN591" s="259" t="s">
        <v>271</v>
      </c>
      <c r="TBO591" s="259"/>
      <c r="TBP591" s="259"/>
      <c r="TBQ591" s="259"/>
      <c r="TBR591" s="259"/>
      <c r="TBS591" s="259"/>
      <c r="TBT591" s="259"/>
      <c r="TBU591" s="259"/>
      <c r="TBV591" s="259" t="s">
        <v>271</v>
      </c>
      <c r="TBW591" s="259"/>
      <c r="TBX591" s="259"/>
      <c r="TBY591" s="259"/>
      <c r="TBZ591" s="259"/>
      <c r="TCA591" s="259"/>
      <c r="TCB591" s="259"/>
      <c r="TCC591" s="259"/>
      <c r="TCD591" s="259" t="s">
        <v>271</v>
      </c>
      <c r="TCE591" s="259"/>
      <c r="TCF591" s="259"/>
      <c r="TCG591" s="259"/>
      <c r="TCH591" s="259"/>
      <c r="TCI591" s="259"/>
      <c r="TCJ591" s="259"/>
      <c r="TCK591" s="259"/>
      <c r="TCL591" s="259" t="s">
        <v>271</v>
      </c>
      <c r="TCM591" s="259"/>
      <c r="TCN591" s="259"/>
      <c r="TCO591" s="259"/>
      <c r="TCP591" s="259"/>
      <c r="TCQ591" s="259"/>
      <c r="TCR591" s="259"/>
      <c r="TCS591" s="259"/>
      <c r="TCT591" s="259" t="s">
        <v>271</v>
      </c>
      <c r="TCU591" s="259"/>
      <c r="TCV591" s="259"/>
      <c r="TCW591" s="259"/>
      <c r="TCX591" s="259"/>
      <c r="TCY591" s="259"/>
      <c r="TCZ591" s="259"/>
      <c r="TDA591" s="259"/>
      <c r="TDB591" s="259" t="s">
        <v>271</v>
      </c>
      <c r="TDC591" s="259"/>
      <c r="TDD591" s="259"/>
      <c r="TDE591" s="259"/>
      <c r="TDF591" s="259"/>
      <c r="TDG591" s="259"/>
      <c r="TDH591" s="259"/>
      <c r="TDI591" s="259"/>
      <c r="TDJ591" s="259" t="s">
        <v>271</v>
      </c>
      <c r="TDK591" s="259"/>
      <c r="TDL591" s="259"/>
      <c r="TDM591" s="259"/>
      <c r="TDN591" s="259"/>
      <c r="TDO591" s="259"/>
      <c r="TDP591" s="259"/>
      <c r="TDQ591" s="259"/>
      <c r="TDR591" s="259" t="s">
        <v>271</v>
      </c>
      <c r="TDS591" s="259"/>
      <c r="TDT591" s="259"/>
      <c r="TDU591" s="259"/>
      <c r="TDV591" s="259"/>
      <c r="TDW591" s="259"/>
      <c r="TDX591" s="259"/>
      <c r="TDY591" s="259"/>
      <c r="TDZ591" s="259" t="s">
        <v>271</v>
      </c>
      <c r="TEA591" s="259"/>
      <c r="TEB591" s="259"/>
      <c r="TEC591" s="259"/>
      <c r="TED591" s="259"/>
      <c r="TEE591" s="259"/>
      <c r="TEF591" s="259"/>
      <c r="TEG591" s="259"/>
      <c r="TEH591" s="259" t="s">
        <v>271</v>
      </c>
      <c r="TEI591" s="259"/>
      <c r="TEJ591" s="259"/>
      <c r="TEK591" s="259"/>
      <c r="TEL591" s="259"/>
      <c r="TEM591" s="259"/>
      <c r="TEN591" s="259"/>
      <c r="TEO591" s="259"/>
      <c r="TEP591" s="259" t="s">
        <v>271</v>
      </c>
      <c r="TEQ591" s="259"/>
      <c r="TER591" s="259"/>
      <c r="TES591" s="259"/>
      <c r="TET591" s="259"/>
      <c r="TEU591" s="259"/>
      <c r="TEV591" s="259"/>
      <c r="TEW591" s="259"/>
      <c r="TEX591" s="259" t="s">
        <v>271</v>
      </c>
      <c r="TEY591" s="259"/>
      <c r="TEZ591" s="259"/>
      <c r="TFA591" s="259"/>
      <c r="TFB591" s="259"/>
      <c r="TFC591" s="259"/>
      <c r="TFD591" s="259"/>
      <c r="TFE591" s="259"/>
      <c r="TFF591" s="259" t="s">
        <v>271</v>
      </c>
      <c r="TFG591" s="259"/>
      <c r="TFH591" s="259"/>
      <c r="TFI591" s="259"/>
      <c r="TFJ591" s="259"/>
      <c r="TFK591" s="259"/>
      <c r="TFL591" s="259"/>
      <c r="TFM591" s="259"/>
      <c r="TFN591" s="259" t="s">
        <v>271</v>
      </c>
      <c r="TFO591" s="259"/>
      <c r="TFP591" s="259"/>
      <c r="TFQ591" s="259"/>
      <c r="TFR591" s="259"/>
      <c r="TFS591" s="259"/>
      <c r="TFT591" s="259"/>
      <c r="TFU591" s="259"/>
      <c r="TFV591" s="259" t="s">
        <v>271</v>
      </c>
      <c r="TFW591" s="259"/>
      <c r="TFX591" s="259"/>
      <c r="TFY591" s="259"/>
      <c r="TFZ591" s="259"/>
      <c r="TGA591" s="259"/>
      <c r="TGB591" s="259"/>
      <c r="TGC591" s="259"/>
      <c r="TGD591" s="259" t="s">
        <v>271</v>
      </c>
      <c r="TGE591" s="259"/>
      <c r="TGF591" s="259"/>
      <c r="TGG591" s="259"/>
      <c r="TGH591" s="259"/>
      <c r="TGI591" s="259"/>
      <c r="TGJ591" s="259"/>
      <c r="TGK591" s="259"/>
      <c r="TGL591" s="259" t="s">
        <v>271</v>
      </c>
      <c r="TGM591" s="259"/>
      <c r="TGN591" s="259"/>
      <c r="TGO591" s="259"/>
      <c r="TGP591" s="259"/>
      <c r="TGQ591" s="259"/>
      <c r="TGR591" s="259"/>
      <c r="TGS591" s="259"/>
      <c r="TGT591" s="259" t="s">
        <v>271</v>
      </c>
      <c r="TGU591" s="259"/>
      <c r="TGV591" s="259"/>
      <c r="TGW591" s="259"/>
      <c r="TGX591" s="259"/>
      <c r="TGY591" s="259"/>
      <c r="TGZ591" s="259"/>
      <c r="THA591" s="259"/>
      <c r="THB591" s="259" t="s">
        <v>271</v>
      </c>
      <c r="THC591" s="259"/>
      <c r="THD591" s="259"/>
      <c r="THE591" s="259"/>
      <c r="THF591" s="259"/>
      <c r="THG591" s="259"/>
      <c r="THH591" s="259"/>
      <c r="THI591" s="259"/>
      <c r="THJ591" s="259" t="s">
        <v>271</v>
      </c>
      <c r="THK591" s="259"/>
      <c r="THL591" s="259"/>
      <c r="THM591" s="259"/>
      <c r="THN591" s="259"/>
      <c r="THO591" s="259"/>
      <c r="THP591" s="259"/>
      <c r="THQ591" s="259"/>
      <c r="THR591" s="259" t="s">
        <v>271</v>
      </c>
      <c r="THS591" s="259"/>
      <c r="THT591" s="259"/>
      <c r="THU591" s="259"/>
      <c r="THV591" s="259"/>
      <c r="THW591" s="259"/>
      <c r="THX591" s="259"/>
      <c r="THY591" s="259"/>
      <c r="THZ591" s="259" t="s">
        <v>271</v>
      </c>
      <c r="TIA591" s="259"/>
      <c r="TIB591" s="259"/>
      <c r="TIC591" s="259"/>
      <c r="TID591" s="259"/>
      <c r="TIE591" s="259"/>
      <c r="TIF591" s="259"/>
      <c r="TIG591" s="259"/>
      <c r="TIH591" s="259" t="s">
        <v>271</v>
      </c>
      <c r="TII591" s="259"/>
      <c r="TIJ591" s="259"/>
      <c r="TIK591" s="259"/>
      <c r="TIL591" s="259"/>
      <c r="TIM591" s="259"/>
      <c r="TIN591" s="259"/>
      <c r="TIO591" s="259"/>
      <c r="TIP591" s="259" t="s">
        <v>271</v>
      </c>
      <c r="TIQ591" s="259"/>
      <c r="TIR591" s="259"/>
      <c r="TIS591" s="259"/>
      <c r="TIT591" s="259"/>
      <c r="TIU591" s="259"/>
      <c r="TIV591" s="259"/>
      <c r="TIW591" s="259"/>
      <c r="TIX591" s="259" t="s">
        <v>271</v>
      </c>
      <c r="TIY591" s="259"/>
      <c r="TIZ591" s="259"/>
      <c r="TJA591" s="259"/>
      <c r="TJB591" s="259"/>
      <c r="TJC591" s="259"/>
      <c r="TJD591" s="259"/>
      <c r="TJE591" s="259"/>
      <c r="TJF591" s="259" t="s">
        <v>271</v>
      </c>
      <c r="TJG591" s="259"/>
      <c r="TJH591" s="259"/>
      <c r="TJI591" s="259"/>
      <c r="TJJ591" s="259"/>
      <c r="TJK591" s="259"/>
      <c r="TJL591" s="259"/>
      <c r="TJM591" s="259"/>
      <c r="TJN591" s="259" t="s">
        <v>271</v>
      </c>
      <c r="TJO591" s="259"/>
      <c r="TJP591" s="259"/>
      <c r="TJQ591" s="259"/>
      <c r="TJR591" s="259"/>
      <c r="TJS591" s="259"/>
      <c r="TJT591" s="259"/>
      <c r="TJU591" s="259"/>
      <c r="TJV591" s="259" t="s">
        <v>271</v>
      </c>
      <c r="TJW591" s="259"/>
      <c r="TJX591" s="259"/>
      <c r="TJY591" s="259"/>
      <c r="TJZ591" s="259"/>
      <c r="TKA591" s="259"/>
      <c r="TKB591" s="259"/>
      <c r="TKC591" s="259"/>
      <c r="TKD591" s="259" t="s">
        <v>271</v>
      </c>
      <c r="TKE591" s="259"/>
      <c r="TKF591" s="259"/>
      <c r="TKG591" s="259"/>
      <c r="TKH591" s="259"/>
      <c r="TKI591" s="259"/>
      <c r="TKJ591" s="259"/>
      <c r="TKK591" s="259"/>
      <c r="TKL591" s="259" t="s">
        <v>271</v>
      </c>
      <c r="TKM591" s="259"/>
      <c r="TKN591" s="259"/>
      <c r="TKO591" s="259"/>
      <c r="TKP591" s="259"/>
      <c r="TKQ591" s="259"/>
      <c r="TKR591" s="259"/>
      <c r="TKS591" s="259"/>
      <c r="TKT591" s="259" t="s">
        <v>271</v>
      </c>
      <c r="TKU591" s="259"/>
      <c r="TKV591" s="259"/>
      <c r="TKW591" s="259"/>
      <c r="TKX591" s="259"/>
      <c r="TKY591" s="259"/>
      <c r="TKZ591" s="259"/>
      <c r="TLA591" s="259"/>
      <c r="TLB591" s="259" t="s">
        <v>271</v>
      </c>
      <c r="TLC591" s="259"/>
      <c r="TLD591" s="259"/>
      <c r="TLE591" s="259"/>
      <c r="TLF591" s="259"/>
      <c r="TLG591" s="259"/>
      <c r="TLH591" s="259"/>
      <c r="TLI591" s="259"/>
      <c r="TLJ591" s="259" t="s">
        <v>271</v>
      </c>
      <c r="TLK591" s="259"/>
      <c r="TLL591" s="259"/>
      <c r="TLM591" s="259"/>
      <c r="TLN591" s="259"/>
      <c r="TLO591" s="259"/>
      <c r="TLP591" s="259"/>
      <c r="TLQ591" s="259"/>
      <c r="TLR591" s="259" t="s">
        <v>271</v>
      </c>
      <c r="TLS591" s="259"/>
      <c r="TLT591" s="259"/>
      <c r="TLU591" s="259"/>
      <c r="TLV591" s="259"/>
      <c r="TLW591" s="259"/>
      <c r="TLX591" s="259"/>
      <c r="TLY591" s="259"/>
      <c r="TLZ591" s="259" t="s">
        <v>271</v>
      </c>
      <c r="TMA591" s="259"/>
      <c r="TMB591" s="259"/>
      <c r="TMC591" s="259"/>
      <c r="TMD591" s="259"/>
      <c r="TME591" s="259"/>
      <c r="TMF591" s="259"/>
      <c r="TMG591" s="259"/>
      <c r="TMH591" s="259" t="s">
        <v>271</v>
      </c>
      <c r="TMI591" s="259"/>
      <c r="TMJ591" s="259"/>
      <c r="TMK591" s="259"/>
      <c r="TML591" s="259"/>
      <c r="TMM591" s="259"/>
      <c r="TMN591" s="259"/>
      <c r="TMO591" s="259"/>
      <c r="TMP591" s="259" t="s">
        <v>271</v>
      </c>
      <c r="TMQ591" s="259"/>
      <c r="TMR591" s="259"/>
      <c r="TMS591" s="259"/>
      <c r="TMT591" s="259"/>
      <c r="TMU591" s="259"/>
      <c r="TMV591" s="259"/>
      <c r="TMW591" s="259"/>
      <c r="TMX591" s="259" t="s">
        <v>271</v>
      </c>
      <c r="TMY591" s="259"/>
      <c r="TMZ591" s="259"/>
      <c r="TNA591" s="259"/>
      <c r="TNB591" s="259"/>
      <c r="TNC591" s="259"/>
      <c r="TND591" s="259"/>
      <c r="TNE591" s="259"/>
      <c r="TNF591" s="259" t="s">
        <v>271</v>
      </c>
      <c r="TNG591" s="259"/>
      <c r="TNH591" s="259"/>
      <c r="TNI591" s="259"/>
      <c r="TNJ591" s="259"/>
      <c r="TNK591" s="259"/>
      <c r="TNL591" s="259"/>
      <c r="TNM591" s="259"/>
      <c r="TNN591" s="259" t="s">
        <v>271</v>
      </c>
      <c r="TNO591" s="259"/>
      <c r="TNP591" s="259"/>
      <c r="TNQ591" s="259"/>
      <c r="TNR591" s="259"/>
      <c r="TNS591" s="259"/>
      <c r="TNT591" s="259"/>
      <c r="TNU591" s="259"/>
      <c r="TNV591" s="259" t="s">
        <v>271</v>
      </c>
      <c r="TNW591" s="259"/>
      <c r="TNX591" s="259"/>
      <c r="TNY591" s="259"/>
      <c r="TNZ591" s="259"/>
      <c r="TOA591" s="259"/>
      <c r="TOB591" s="259"/>
      <c r="TOC591" s="259"/>
      <c r="TOD591" s="259" t="s">
        <v>271</v>
      </c>
      <c r="TOE591" s="259"/>
      <c r="TOF591" s="259"/>
      <c r="TOG591" s="259"/>
      <c r="TOH591" s="259"/>
      <c r="TOI591" s="259"/>
      <c r="TOJ591" s="259"/>
      <c r="TOK591" s="259"/>
      <c r="TOL591" s="259" t="s">
        <v>271</v>
      </c>
      <c r="TOM591" s="259"/>
      <c r="TON591" s="259"/>
      <c r="TOO591" s="259"/>
      <c r="TOP591" s="259"/>
      <c r="TOQ591" s="259"/>
      <c r="TOR591" s="259"/>
      <c r="TOS591" s="259"/>
      <c r="TOT591" s="259" t="s">
        <v>271</v>
      </c>
      <c r="TOU591" s="259"/>
      <c r="TOV591" s="259"/>
      <c r="TOW591" s="259"/>
      <c r="TOX591" s="259"/>
      <c r="TOY591" s="259"/>
      <c r="TOZ591" s="259"/>
      <c r="TPA591" s="259"/>
      <c r="TPB591" s="259" t="s">
        <v>271</v>
      </c>
      <c r="TPC591" s="259"/>
      <c r="TPD591" s="259"/>
      <c r="TPE591" s="259"/>
      <c r="TPF591" s="259"/>
      <c r="TPG591" s="259"/>
      <c r="TPH591" s="259"/>
      <c r="TPI591" s="259"/>
      <c r="TPJ591" s="259" t="s">
        <v>271</v>
      </c>
      <c r="TPK591" s="259"/>
      <c r="TPL591" s="259"/>
      <c r="TPM591" s="259"/>
      <c r="TPN591" s="259"/>
      <c r="TPO591" s="259"/>
      <c r="TPP591" s="259"/>
      <c r="TPQ591" s="259"/>
      <c r="TPR591" s="259" t="s">
        <v>271</v>
      </c>
      <c r="TPS591" s="259"/>
      <c r="TPT591" s="259"/>
      <c r="TPU591" s="259"/>
      <c r="TPV591" s="259"/>
      <c r="TPW591" s="259"/>
      <c r="TPX591" s="259"/>
      <c r="TPY591" s="259"/>
      <c r="TPZ591" s="259" t="s">
        <v>271</v>
      </c>
      <c r="TQA591" s="259"/>
      <c r="TQB591" s="259"/>
      <c r="TQC591" s="259"/>
      <c r="TQD591" s="259"/>
      <c r="TQE591" s="259"/>
      <c r="TQF591" s="259"/>
      <c r="TQG591" s="259"/>
      <c r="TQH591" s="259" t="s">
        <v>271</v>
      </c>
      <c r="TQI591" s="259"/>
      <c r="TQJ591" s="259"/>
      <c r="TQK591" s="259"/>
      <c r="TQL591" s="259"/>
      <c r="TQM591" s="259"/>
      <c r="TQN591" s="259"/>
      <c r="TQO591" s="259"/>
      <c r="TQP591" s="259" t="s">
        <v>271</v>
      </c>
      <c r="TQQ591" s="259"/>
      <c r="TQR591" s="259"/>
      <c r="TQS591" s="259"/>
      <c r="TQT591" s="259"/>
      <c r="TQU591" s="259"/>
      <c r="TQV591" s="259"/>
      <c r="TQW591" s="259"/>
      <c r="TQX591" s="259" t="s">
        <v>271</v>
      </c>
      <c r="TQY591" s="259"/>
      <c r="TQZ591" s="259"/>
      <c r="TRA591" s="259"/>
      <c r="TRB591" s="259"/>
      <c r="TRC591" s="259"/>
      <c r="TRD591" s="259"/>
      <c r="TRE591" s="259"/>
      <c r="TRF591" s="259" t="s">
        <v>271</v>
      </c>
      <c r="TRG591" s="259"/>
      <c r="TRH591" s="259"/>
      <c r="TRI591" s="259"/>
      <c r="TRJ591" s="259"/>
      <c r="TRK591" s="259"/>
      <c r="TRL591" s="259"/>
      <c r="TRM591" s="259"/>
      <c r="TRN591" s="259" t="s">
        <v>271</v>
      </c>
      <c r="TRO591" s="259"/>
      <c r="TRP591" s="259"/>
      <c r="TRQ591" s="259"/>
      <c r="TRR591" s="259"/>
      <c r="TRS591" s="259"/>
      <c r="TRT591" s="259"/>
      <c r="TRU591" s="259"/>
      <c r="TRV591" s="259" t="s">
        <v>271</v>
      </c>
      <c r="TRW591" s="259"/>
      <c r="TRX591" s="259"/>
      <c r="TRY591" s="259"/>
      <c r="TRZ591" s="259"/>
      <c r="TSA591" s="259"/>
      <c r="TSB591" s="259"/>
      <c r="TSC591" s="259"/>
      <c r="TSD591" s="259" t="s">
        <v>271</v>
      </c>
      <c r="TSE591" s="259"/>
      <c r="TSF591" s="259"/>
      <c r="TSG591" s="259"/>
      <c r="TSH591" s="259"/>
      <c r="TSI591" s="259"/>
      <c r="TSJ591" s="259"/>
      <c r="TSK591" s="259"/>
      <c r="TSL591" s="259" t="s">
        <v>271</v>
      </c>
      <c r="TSM591" s="259"/>
      <c r="TSN591" s="259"/>
      <c r="TSO591" s="259"/>
      <c r="TSP591" s="259"/>
      <c r="TSQ591" s="259"/>
      <c r="TSR591" s="259"/>
      <c r="TSS591" s="259"/>
      <c r="TST591" s="259" t="s">
        <v>271</v>
      </c>
      <c r="TSU591" s="259"/>
      <c r="TSV591" s="259"/>
      <c r="TSW591" s="259"/>
      <c r="TSX591" s="259"/>
      <c r="TSY591" s="259"/>
      <c r="TSZ591" s="259"/>
      <c r="TTA591" s="259"/>
      <c r="TTB591" s="259" t="s">
        <v>271</v>
      </c>
      <c r="TTC591" s="259"/>
      <c r="TTD591" s="259"/>
      <c r="TTE591" s="259"/>
      <c r="TTF591" s="259"/>
      <c r="TTG591" s="259"/>
      <c r="TTH591" s="259"/>
      <c r="TTI591" s="259"/>
      <c r="TTJ591" s="259" t="s">
        <v>271</v>
      </c>
      <c r="TTK591" s="259"/>
      <c r="TTL591" s="259"/>
      <c r="TTM591" s="259"/>
      <c r="TTN591" s="259"/>
      <c r="TTO591" s="259"/>
      <c r="TTP591" s="259"/>
      <c r="TTQ591" s="259"/>
      <c r="TTR591" s="259" t="s">
        <v>271</v>
      </c>
      <c r="TTS591" s="259"/>
      <c r="TTT591" s="259"/>
      <c r="TTU591" s="259"/>
      <c r="TTV591" s="259"/>
      <c r="TTW591" s="259"/>
      <c r="TTX591" s="259"/>
      <c r="TTY591" s="259"/>
      <c r="TTZ591" s="259" t="s">
        <v>271</v>
      </c>
      <c r="TUA591" s="259"/>
      <c r="TUB591" s="259"/>
      <c r="TUC591" s="259"/>
      <c r="TUD591" s="259"/>
      <c r="TUE591" s="259"/>
      <c r="TUF591" s="259"/>
      <c r="TUG591" s="259"/>
      <c r="TUH591" s="259" t="s">
        <v>271</v>
      </c>
      <c r="TUI591" s="259"/>
      <c r="TUJ591" s="259"/>
      <c r="TUK591" s="259"/>
      <c r="TUL591" s="259"/>
      <c r="TUM591" s="259"/>
      <c r="TUN591" s="259"/>
      <c r="TUO591" s="259"/>
      <c r="TUP591" s="259" t="s">
        <v>271</v>
      </c>
      <c r="TUQ591" s="259"/>
      <c r="TUR591" s="259"/>
      <c r="TUS591" s="259"/>
      <c r="TUT591" s="259"/>
      <c r="TUU591" s="259"/>
      <c r="TUV591" s="259"/>
      <c r="TUW591" s="259"/>
      <c r="TUX591" s="259" t="s">
        <v>271</v>
      </c>
      <c r="TUY591" s="259"/>
      <c r="TUZ591" s="259"/>
      <c r="TVA591" s="259"/>
      <c r="TVB591" s="259"/>
      <c r="TVC591" s="259"/>
      <c r="TVD591" s="259"/>
      <c r="TVE591" s="259"/>
      <c r="TVF591" s="259" t="s">
        <v>271</v>
      </c>
      <c r="TVG591" s="259"/>
      <c r="TVH591" s="259"/>
      <c r="TVI591" s="259"/>
      <c r="TVJ591" s="259"/>
      <c r="TVK591" s="259"/>
      <c r="TVL591" s="259"/>
      <c r="TVM591" s="259"/>
      <c r="TVN591" s="259" t="s">
        <v>271</v>
      </c>
      <c r="TVO591" s="259"/>
      <c r="TVP591" s="259"/>
      <c r="TVQ591" s="259"/>
      <c r="TVR591" s="259"/>
      <c r="TVS591" s="259"/>
      <c r="TVT591" s="259"/>
      <c r="TVU591" s="259"/>
      <c r="TVV591" s="259" t="s">
        <v>271</v>
      </c>
      <c r="TVW591" s="259"/>
      <c r="TVX591" s="259"/>
      <c r="TVY591" s="259"/>
      <c r="TVZ591" s="259"/>
      <c r="TWA591" s="259"/>
      <c r="TWB591" s="259"/>
      <c r="TWC591" s="259"/>
      <c r="TWD591" s="259" t="s">
        <v>271</v>
      </c>
      <c r="TWE591" s="259"/>
      <c r="TWF591" s="259"/>
      <c r="TWG591" s="259"/>
      <c r="TWH591" s="259"/>
      <c r="TWI591" s="259"/>
      <c r="TWJ591" s="259"/>
      <c r="TWK591" s="259"/>
      <c r="TWL591" s="259" t="s">
        <v>271</v>
      </c>
      <c r="TWM591" s="259"/>
      <c r="TWN591" s="259"/>
      <c r="TWO591" s="259"/>
      <c r="TWP591" s="259"/>
      <c r="TWQ591" s="259"/>
      <c r="TWR591" s="259"/>
      <c r="TWS591" s="259"/>
      <c r="TWT591" s="259" t="s">
        <v>271</v>
      </c>
      <c r="TWU591" s="259"/>
      <c r="TWV591" s="259"/>
      <c r="TWW591" s="259"/>
      <c r="TWX591" s="259"/>
      <c r="TWY591" s="259"/>
      <c r="TWZ591" s="259"/>
      <c r="TXA591" s="259"/>
      <c r="TXB591" s="259" t="s">
        <v>271</v>
      </c>
      <c r="TXC591" s="259"/>
      <c r="TXD591" s="259"/>
      <c r="TXE591" s="259"/>
      <c r="TXF591" s="259"/>
      <c r="TXG591" s="259"/>
      <c r="TXH591" s="259"/>
      <c r="TXI591" s="259"/>
      <c r="TXJ591" s="259" t="s">
        <v>271</v>
      </c>
      <c r="TXK591" s="259"/>
      <c r="TXL591" s="259"/>
      <c r="TXM591" s="259"/>
      <c r="TXN591" s="259"/>
      <c r="TXO591" s="259"/>
      <c r="TXP591" s="259"/>
      <c r="TXQ591" s="259"/>
      <c r="TXR591" s="259" t="s">
        <v>271</v>
      </c>
      <c r="TXS591" s="259"/>
      <c r="TXT591" s="259"/>
      <c r="TXU591" s="259"/>
      <c r="TXV591" s="259"/>
      <c r="TXW591" s="259"/>
      <c r="TXX591" s="259"/>
      <c r="TXY591" s="259"/>
      <c r="TXZ591" s="259" t="s">
        <v>271</v>
      </c>
      <c r="TYA591" s="259"/>
      <c r="TYB591" s="259"/>
      <c r="TYC591" s="259"/>
      <c r="TYD591" s="259"/>
      <c r="TYE591" s="259"/>
      <c r="TYF591" s="259"/>
      <c r="TYG591" s="259"/>
      <c r="TYH591" s="259" t="s">
        <v>271</v>
      </c>
      <c r="TYI591" s="259"/>
      <c r="TYJ591" s="259"/>
      <c r="TYK591" s="259"/>
      <c r="TYL591" s="259"/>
      <c r="TYM591" s="259"/>
      <c r="TYN591" s="259"/>
      <c r="TYO591" s="259"/>
      <c r="TYP591" s="259" t="s">
        <v>271</v>
      </c>
      <c r="TYQ591" s="259"/>
      <c r="TYR591" s="259"/>
      <c r="TYS591" s="259"/>
      <c r="TYT591" s="259"/>
      <c r="TYU591" s="259"/>
      <c r="TYV591" s="259"/>
      <c r="TYW591" s="259"/>
      <c r="TYX591" s="259" t="s">
        <v>271</v>
      </c>
      <c r="TYY591" s="259"/>
      <c r="TYZ591" s="259"/>
      <c r="TZA591" s="259"/>
      <c r="TZB591" s="259"/>
      <c r="TZC591" s="259"/>
      <c r="TZD591" s="259"/>
      <c r="TZE591" s="259"/>
      <c r="TZF591" s="259" t="s">
        <v>271</v>
      </c>
      <c r="TZG591" s="259"/>
      <c r="TZH591" s="259"/>
      <c r="TZI591" s="259"/>
      <c r="TZJ591" s="259"/>
      <c r="TZK591" s="259"/>
      <c r="TZL591" s="259"/>
      <c r="TZM591" s="259"/>
      <c r="TZN591" s="259" t="s">
        <v>271</v>
      </c>
      <c r="TZO591" s="259"/>
      <c r="TZP591" s="259"/>
      <c r="TZQ591" s="259"/>
      <c r="TZR591" s="259"/>
      <c r="TZS591" s="259"/>
      <c r="TZT591" s="259"/>
      <c r="TZU591" s="259"/>
      <c r="TZV591" s="259" t="s">
        <v>271</v>
      </c>
      <c r="TZW591" s="259"/>
      <c r="TZX591" s="259"/>
      <c r="TZY591" s="259"/>
      <c r="TZZ591" s="259"/>
      <c r="UAA591" s="259"/>
      <c r="UAB591" s="259"/>
      <c r="UAC591" s="259"/>
      <c r="UAD591" s="259" t="s">
        <v>271</v>
      </c>
      <c r="UAE591" s="259"/>
      <c r="UAF591" s="259"/>
      <c r="UAG591" s="259"/>
      <c r="UAH591" s="259"/>
      <c r="UAI591" s="259"/>
      <c r="UAJ591" s="259"/>
      <c r="UAK591" s="259"/>
      <c r="UAL591" s="259" t="s">
        <v>271</v>
      </c>
      <c r="UAM591" s="259"/>
      <c r="UAN591" s="259"/>
      <c r="UAO591" s="259"/>
      <c r="UAP591" s="259"/>
      <c r="UAQ591" s="259"/>
      <c r="UAR591" s="259"/>
      <c r="UAS591" s="259"/>
      <c r="UAT591" s="259" t="s">
        <v>271</v>
      </c>
      <c r="UAU591" s="259"/>
      <c r="UAV591" s="259"/>
      <c r="UAW591" s="259"/>
      <c r="UAX591" s="259"/>
      <c r="UAY591" s="259"/>
      <c r="UAZ591" s="259"/>
      <c r="UBA591" s="259"/>
      <c r="UBB591" s="259" t="s">
        <v>271</v>
      </c>
      <c r="UBC591" s="259"/>
      <c r="UBD591" s="259"/>
      <c r="UBE591" s="259"/>
      <c r="UBF591" s="259"/>
      <c r="UBG591" s="259"/>
      <c r="UBH591" s="259"/>
      <c r="UBI591" s="259"/>
      <c r="UBJ591" s="259" t="s">
        <v>271</v>
      </c>
      <c r="UBK591" s="259"/>
      <c r="UBL591" s="259"/>
      <c r="UBM591" s="259"/>
      <c r="UBN591" s="259"/>
      <c r="UBO591" s="259"/>
      <c r="UBP591" s="259"/>
      <c r="UBQ591" s="259"/>
      <c r="UBR591" s="259" t="s">
        <v>271</v>
      </c>
      <c r="UBS591" s="259"/>
      <c r="UBT591" s="259"/>
      <c r="UBU591" s="259"/>
      <c r="UBV591" s="259"/>
      <c r="UBW591" s="259"/>
      <c r="UBX591" s="259"/>
      <c r="UBY591" s="259"/>
      <c r="UBZ591" s="259" t="s">
        <v>271</v>
      </c>
      <c r="UCA591" s="259"/>
      <c r="UCB591" s="259"/>
      <c r="UCC591" s="259"/>
      <c r="UCD591" s="259"/>
      <c r="UCE591" s="259"/>
      <c r="UCF591" s="259"/>
      <c r="UCG591" s="259"/>
      <c r="UCH591" s="259" t="s">
        <v>271</v>
      </c>
      <c r="UCI591" s="259"/>
      <c r="UCJ591" s="259"/>
      <c r="UCK591" s="259"/>
      <c r="UCL591" s="259"/>
      <c r="UCM591" s="259"/>
      <c r="UCN591" s="259"/>
      <c r="UCO591" s="259"/>
      <c r="UCP591" s="259" t="s">
        <v>271</v>
      </c>
      <c r="UCQ591" s="259"/>
      <c r="UCR591" s="259"/>
      <c r="UCS591" s="259"/>
      <c r="UCT591" s="259"/>
      <c r="UCU591" s="259"/>
      <c r="UCV591" s="259"/>
      <c r="UCW591" s="259"/>
      <c r="UCX591" s="259" t="s">
        <v>271</v>
      </c>
      <c r="UCY591" s="259"/>
      <c r="UCZ591" s="259"/>
      <c r="UDA591" s="259"/>
      <c r="UDB591" s="259"/>
      <c r="UDC591" s="259"/>
      <c r="UDD591" s="259"/>
      <c r="UDE591" s="259"/>
      <c r="UDF591" s="259" t="s">
        <v>271</v>
      </c>
      <c r="UDG591" s="259"/>
      <c r="UDH591" s="259"/>
      <c r="UDI591" s="259"/>
      <c r="UDJ591" s="259"/>
      <c r="UDK591" s="259"/>
      <c r="UDL591" s="259"/>
      <c r="UDM591" s="259"/>
      <c r="UDN591" s="259" t="s">
        <v>271</v>
      </c>
      <c r="UDO591" s="259"/>
      <c r="UDP591" s="259"/>
      <c r="UDQ591" s="259"/>
      <c r="UDR591" s="259"/>
      <c r="UDS591" s="259"/>
      <c r="UDT591" s="259"/>
      <c r="UDU591" s="259"/>
      <c r="UDV591" s="259" t="s">
        <v>271</v>
      </c>
      <c r="UDW591" s="259"/>
      <c r="UDX591" s="259"/>
      <c r="UDY591" s="259"/>
      <c r="UDZ591" s="259"/>
      <c r="UEA591" s="259"/>
      <c r="UEB591" s="259"/>
      <c r="UEC591" s="259"/>
      <c r="UED591" s="259" t="s">
        <v>271</v>
      </c>
      <c r="UEE591" s="259"/>
      <c r="UEF591" s="259"/>
      <c r="UEG591" s="259"/>
      <c r="UEH591" s="259"/>
      <c r="UEI591" s="259"/>
      <c r="UEJ591" s="259"/>
      <c r="UEK591" s="259"/>
      <c r="UEL591" s="259" t="s">
        <v>271</v>
      </c>
      <c r="UEM591" s="259"/>
      <c r="UEN591" s="259"/>
      <c r="UEO591" s="259"/>
      <c r="UEP591" s="259"/>
      <c r="UEQ591" s="259"/>
      <c r="UER591" s="259"/>
      <c r="UES591" s="259"/>
      <c r="UET591" s="259" t="s">
        <v>271</v>
      </c>
      <c r="UEU591" s="259"/>
      <c r="UEV591" s="259"/>
      <c r="UEW591" s="259"/>
      <c r="UEX591" s="259"/>
      <c r="UEY591" s="259"/>
      <c r="UEZ591" s="259"/>
      <c r="UFA591" s="259"/>
      <c r="UFB591" s="259" t="s">
        <v>271</v>
      </c>
      <c r="UFC591" s="259"/>
      <c r="UFD591" s="259"/>
      <c r="UFE591" s="259"/>
      <c r="UFF591" s="259"/>
      <c r="UFG591" s="259"/>
      <c r="UFH591" s="259"/>
      <c r="UFI591" s="259"/>
      <c r="UFJ591" s="259" t="s">
        <v>271</v>
      </c>
      <c r="UFK591" s="259"/>
      <c r="UFL591" s="259"/>
      <c r="UFM591" s="259"/>
      <c r="UFN591" s="259"/>
      <c r="UFO591" s="259"/>
      <c r="UFP591" s="259"/>
      <c r="UFQ591" s="259"/>
      <c r="UFR591" s="259" t="s">
        <v>271</v>
      </c>
      <c r="UFS591" s="259"/>
      <c r="UFT591" s="259"/>
      <c r="UFU591" s="259"/>
      <c r="UFV591" s="259"/>
      <c r="UFW591" s="259"/>
      <c r="UFX591" s="259"/>
      <c r="UFY591" s="259"/>
      <c r="UFZ591" s="259" t="s">
        <v>271</v>
      </c>
      <c r="UGA591" s="259"/>
      <c r="UGB591" s="259"/>
      <c r="UGC591" s="259"/>
      <c r="UGD591" s="259"/>
      <c r="UGE591" s="259"/>
      <c r="UGF591" s="259"/>
      <c r="UGG591" s="259"/>
      <c r="UGH591" s="259" t="s">
        <v>271</v>
      </c>
      <c r="UGI591" s="259"/>
      <c r="UGJ591" s="259"/>
      <c r="UGK591" s="259"/>
      <c r="UGL591" s="259"/>
      <c r="UGM591" s="259"/>
      <c r="UGN591" s="259"/>
      <c r="UGO591" s="259"/>
      <c r="UGP591" s="259" t="s">
        <v>271</v>
      </c>
      <c r="UGQ591" s="259"/>
      <c r="UGR591" s="259"/>
      <c r="UGS591" s="259"/>
      <c r="UGT591" s="259"/>
      <c r="UGU591" s="259"/>
      <c r="UGV591" s="259"/>
      <c r="UGW591" s="259"/>
      <c r="UGX591" s="259" t="s">
        <v>271</v>
      </c>
      <c r="UGY591" s="259"/>
      <c r="UGZ591" s="259"/>
      <c r="UHA591" s="259"/>
      <c r="UHB591" s="259"/>
      <c r="UHC591" s="259"/>
      <c r="UHD591" s="259"/>
      <c r="UHE591" s="259"/>
      <c r="UHF591" s="259" t="s">
        <v>271</v>
      </c>
      <c r="UHG591" s="259"/>
      <c r="UHH591" s="259"/>
      <c r="UHI591" s="259"/>
      <c r="UHJ591" s="259"/>
      <c r="UHK591" s="259"/>
      <c r="UHL591" s="259"/>
      <c r="UHM591" s="259"/>
      <c r="UHN591" s="259" t="s">
        <v>271</v>
      </c>
      <c r="UHO591" s="259"/>
      <c r="UHP591" s="259"/>
      <c r="UHQ591" s="259"/>
      <c r="UHR591" s="259"/>
      <c r="UHS591" s="259"/>
      <c r="UHT591" s="259"/>
      <c r="UHU591" s="259"/>
      <c r="UHV591" s="259" t="s">
        <v>271</v>
      </c>
      <c r="UHW591" s="259"/>
      <c r="UHX591" s="259"/>
      <c r="UHY591" s="259"/>
      <c r="UHZ591" s="259"/>
      <c r="UIA591" s="259"/>
      <c r="UIB591" s="259"/>
      <c r="UIC591" s="259"/>
      <c r="UID591" s="259" t="s">
        <v>271</v>
      </c>
      <c r="UIE591" s="259"/>
      <c r="UIF591" s="259"/>
      <c r="UIG591" s="259"/>
      <c r="UIH591" s="259"/>
      <c r="UII591" s="259"/>
      <c r="UIJ591" s="259"/>
      <c r="UIK591" s="259"/>
      <c r="UIL591" s="259" t="s">
        <v>271</v>
      </c>
      <c r="UIM591" s="259"/>
      <c r="UIN591" s="259"/>
      <c r="UIO591" s="259"/>
      <c r="UIP591" s="259"/>
      <c r="UIQ591" s="259"/>
      <c r="UIR591" s="259"/>
      <c r="UIS591" s="259"/>
      <c r="UIT591" s="259" t="s">
        <v>271</v>
      </c>
      <c r="UIU591" s="259"/>
      <c r="UIV591" s="259"/>
      <c r="UIW591" s="259"/>
      <c r="UIX591" s="259"/>
      <c r="UIY591" s="259"/>
      <c r="UIZ591" s="259"/>
      <c r="UJA591" s="259"/>
      <c r="UJB591" s="259" t="s">
        <v>271</v>
      </c>
      <c r="UJC591" s="259"/>
      <c r="UJD591" s="259"/>
      <c r="UJE591" s="259"/>
      <c r="UJF591" s="259"/>
      <c r="UJG591" s="259"/>
      <c r="UJH591" s="259"/>
      <c r="UJI591" s="259"/>
      <c r="UJJ591" s="259" t="s">
        <v>271</v>
      </c>
      <c r="UJK591" s="259"/>
      <c r="UJL591" s="259"/>
      <c r="UJM591" s="259"/>
      <c r="UJN591" s="259"/>
      <c r="UJO591" s="259"/>
      <c r="UJP591" s="259"/>
      <c r="UJQ591" s="259"/>
      <c r="UJR591" s="259" t="s">
        <v>271</v>
      </c>
      <c r="UJS591" s="259"/>
      <c r="UJT591" s="259"/>
      <c r="UJU591" s="259"/>
      <c r="UJV591" s="259"/>
      <c r="UJW591" s="259"/>
      <c r="UJX591" s="259"/>
      <c r="UJY591" s="259"/>
      <c r="UJZ591" s="259" t="s">
        <v>271</v>
      </c>
      <c r="UKA591" s="259"/>
      <c r="UKB591" s="259"/>
      <c r="UKC591" s="259"/>
      <c r="UKD591" s="259"/>
      <c r="UKE591" s="259"/>
      <c r="UKF591" s="259"/>
      <c r="UKG591" s="259"/>
      <c r="UKH591" s="259" t="s">
        <v>271</v>
      </c>
      <c r="UKI591" s="259"/>
      <c r="UKJ591" s="259"/>
      <c r="UKK591" s="259"/>
      <c r="UKL591" s="259"/>
      <c r="UKM591" s="259"/>
      <c r="UKN591" s="259"/>
      <c r="UKO591" s="259"/>
      <c r="UKP591" s="259" t="s">
        <v>271</v>
      </c>
      <c r="UKQ591" s="259"/>
      <c r="UKR591" s="259"/>
      <c r="UKS591" s="259"/>
      <c r="UKT591" s="259"/>
      <c r="UKU591" s="259"/>
      <c r="UKV591" s="259"/>
      <c r="UKW591" s="259"/>
      <c r="UKX591" s="259" t="s">
        <v>271</v>
      </c>
      <c r="UKY591" s="259"/>
      <c r="UKZ591" s="259"/>
      <c r="ULA591" s="259"/>
      <c r="ULB591" s="259"/>
      <c r="ULC591" s="259"/>
      <c r="ULD591" s="259"/>
      <c r="ULE591" s="259"/>
      <c r="ULF591" s="259" t="s">
        <v>271</v>
      </c>
      <c r="ULG591" s="259"/>
      <c r="ULH591" s="259"/>
      <c r="ULI591" s="259"/>
      <c r="ULJ591" s="259"/>
      <c r="ULK591" s="259"/>
      <c r="ULL591" s="259"/>
      <c r="ULM591" s="259"/>
      <c r="ULN591" s="259" t="s">
        <v>271</v>
      </c>
      <c r="ULO591" s="259"/>
      <c r="ULP591" s="259"/>
      <c r="ULQ591" s="259"/>
      <c r="ULR591" s="259"/>
      <c r="ULS591" s="259"/>
      <c r="ULT591" s="259"/>
      <c r="ULU591" s="259"/>
      <c r="ULV591" s="259" t="s">
        <v>271</v>
      </c>
      <c r="ULW591" s="259"/>
      <c r="ULX591" s="259"/>
      <c r="ULY591" s="259"/>
      <c r="ULZ591" s="259"/>
      <c r="UMA591" s="259"/>
      <c r="UMB591" s="259"/>
      <c r="UMC591" s="259"/>
      <c r="UMD591" s="259" t="s">
        <v>271</v>
      </c>
      <c r="UME591" s="259"/>
      <c r="UMF591" s="259"/>
      <c r="UMG591" s="259"/>
      <c r="UMH591" s="259"/>
      <c r="UMI591" s="259"/>
      <c r="UMJ591" s="259"/>
      <c r="UMK591" s="259"/>
      <c r="UML591" s="259" t="s">
        <v>271</v>
      </c>
      <c r="UMM591" s="259"/>
      <c r="UMN591" s="259"/>
      <c r="UMO591" s="259"/>
      <c r="UMP591" s="259"/>
      <c r="UMQ591" s="259"/>
      <c r="UMR591" s="259"/>
      <c r="UMS591" s="259"/>
      <c r="UMT591" s="259" t="s">
        <v>271</v>
      </c>
      <c r="UMU591" s="259"/>
      <c r="UMV591" s="259"/>
      <c r="UMW591" s="259"/>
      <c r="UMX591" s="259"/>
      <c r="UMY591" s="259"/>
      <c r="UMZ591" s="259"/>
      <c r="UNA591" s="259"/>
      <c r="UNB591" s="259" t="s">
        <v>271</v>
      </c>
      <c r="UNC591" s="259"/>
      <c r="UND591" s="259"/>
      <c r="UNE591" s="259"/>
      <c r="UNF591" s="259"/>
      <c r="UNG591" s="259"/>
      <c r="UNH591" s="259"/>
      <c r="UNI591" s="259"/>
      <c r="UNJ591" s="259" t="s">
        <v>271</v>
      </c>
      <c r="UNK591" s="259"/>
      <c r="UNL591" s="259"/>
      <c r="UNM591" s="259"/>
      <c r="UNN591" s="259"/>
      <c r="UNO591" s="259"/>
      <c r="UNP591" s="259"/>
      <c r="UNQ591" s="259"/>
      <c r="UNR591" s="259" t="s">
        <v>271</v>
      </c>
      <c r="UNS591" s="259"/>
      <c r="UNT591" s="259"/>
      <c r="UNU591" s="259"/>
      <c r="UNV591" s="259"/>
      <c r="UNW591" s="259"/>
      <c r="UNX591" s="259"/>
      <c r="UNY591" s="259"/>
      <c r="UNZ591" s="259" t="s">
        <v>271</v>
      </c>
      <c r="UOA591" s="259"/>
      <c r="UOB591" s="259"/>
      <c r="UOC591" s="259"/>
      <c r="UOD591" s="259"/>
      <c r="UOE591" s="259"/>
      <c r="UOF591" s="259"/>
      <c r="UOG591" s="259"/>
      <c r="UOH591" s="259" t="s">
        <v>271</v>
      </c>
      <c r="UOI591" s="259"/>
      <c r="UOJ591" s="259"/>
      <c r="UOK591" s="259"/>
      <c r="UOL591" s="259"/>
      <c r="UOM591" s="259"/>
      <c r="UON591" s="259"/>
      <c r="UOO591" s="259"/>
      <c r="UOP591" s="259" t="s">
        <v>271</v>
      </c>
      <c r="UOQ591" s="259"/>
      <c r="UOR591" s="259"/>
      <c r="UOS591" s="259"/>
      <c r="UOT591" s="259"/>
      <c r="UOU591" s="259"/>
      <c r="UOV591" s="259"/>
      <c r="UOW591" s="259"/>
      <c r="UOX591" s="259" t="s">
        <v>271</v>
      </c>
      <c r="UOY591" s="259"/>
      <c r="UOZ591" s="259"/>
      <c r="UPA591" s="259"/>
      <c r="UPB591" s="259"/>
      <c r="UPC591" s="259"/>
      <c r="UPD591" s="259"/>
      <c r="UPE591" s="259"/>
      <c r="UPF591" s="259" t="s">
        <v>271</v>
      </c>
      <c r="UPG591" s="259"/>
      <c r="UPH591" s="259"/>
      <c r="UPI591" s="259"/>
      <c r="UPJ591" s="259"/>
      <c r="UPK591" s="259"/>
      <c r="UPL591" s="259"/>
      <c r="UPM591" s="259"/>
      <c r="UPN591" s="259" t="s">
        <v>271</v>
      </c>
      <c r="UPO591" s="259"/>
      <c r="UPP591" s="259"/>
      <c r="UPQ591" s="259"/>
      <c r="UPR591" s="259"/>
      <c r="UPS591" s="259"/>
      <c r="UPT591" s="259"/>
      <c r="UPU591" s="259"/>
      <c r="UPV591" s="259" t="s">
        <v>271</v>
      </c>
      <c r="UPW591" s="259"/>
      <c r="UPX591" s="259"/>
      <c r="UPY591" s="259"/>
      <c r="UPZ591" s="259"/>
      <c r="UQA591" s="259"/>
      <c r="UQB591" s="259"/>
      <c r="UQC591" s="259"/>
      <c r="UQD591" s="259" t="s">
        <v>271</v>
      </c>
      <c r="UQE591" s="259"/>
      <c r="UQF591" s="259"/>
      <c r="UQG591" s="259"/>
      <c r="UQH591" s="259"/>
      <c r="UQI591" s="259"/>
      <c r="UQJ591" s="259"/>
      <c r="UQK591" s="259"/>
      <c r="UQL591" s="259" t="s">
        <v>271</v>
      </c>
      <c r="UQM591" s="259"/>
      <c r="UQN591" s="259"/>
      <c r="UQO591" s="259"/>
      <c r="UQP591" s="259"/>
      <c r="UQQ591" s="259"/>
      <c r="UQR591" s="259"/>
      <c r="UQS591" s="259"/>
      <c r="UQT591" s="259" t="s">
        <v>271</v>
      </c>
      <c r="UQU591" s="259"/>
      <c r="UQV591" s="259"/>
      <c r="UQW591" s="259"/>
      <c r="UQX591" s="259"/>
      <c r="UQY591" s="259"/>
      <c r="UQZ591" s="259"/>
      <c r="URA591" s="259"/>
      <c r="URB591" s="259" t="s">
        <v>271</v>
      </c>
      <c r="URC591" s="259"/>
      <c r="URD591" s="259"/>
      <c r="URE591" s="259"/>
      <c r="URF591" s="259"/>
      <c r="URG591" s="259"/>
      <c r="URH591" s="259"/>
      <c r="URI591" s="259"/>
      <c r="URJ591" s="259" t="s">
        <v>271</v>
      </c>
      <c r="URK591" s="259"/>
      <c r="URL591" s="259"/>
      <c r="URM591" s="259"/>
      <c r="URN591" s="259"/>
      <c r="URO591" s="259"/>
      <c r="URP591" s="259"/>
      <c r="URQ591" s="259"/>
      <c r="URR591" s="259" t="s">
        <v>271</v>
      </c>
      <c r="URS591" s="259"/>
      <c r="URT591" s="259"/>
      <c r="URU591" s="259"/>
      <c r="URV591" s="259"/>
      <c r="URW591" s="259"/>
      <c r="URX591" s="259"/>
      <c r="URY591" s="259"/>
      <c r="URZ591" s="259" t="s">
        <v>271</v>
      </c>
      <c r="USA591" s="259"/>
      <c r="USB591" s="259"/>
      <c r="USC591" s="259"/>
      <c r="USD591" s="259"/>
      <c r="USE591" s="259"/>
      <c r="USF591" s="259"/>
      <c r="USG591" s="259"/>
      <c r="USH591" s="259" t="s">
        <v>271</v>
      </c>
      <c r="USI591" s="259"/>
      <c r="USJ591" s="259"/>
      <c r="USK591" s="259"/>
      <c r="USL591" s="259"/>
      <c r="USM591" s="259"/>
      <c r="USN591" s="259"/>
      <c r="USO591" s="259"/>
      <c r="USP591" s="259" t="s">
        <v>271</v>
      </c>
      <c r="USQ591" s="259"/>
      <c r="USR591" s="259"/>
      <c r="USS591" s="259"/>
      <c r="UST591" s="259"/>
      <c r="USU591" s="259"/>
      <c r="USV591" s="259"/>
      <c r="USW591" s="259"/>
      <c r="USX591" s="259" t="s">
        <v>271</v>
      </c>
      <c r="USY591" s="259"/>
      <c r="USZ591" s="259"/>
      <c r="UTA591" s="259"/>
      <c r="UTB591" s="259"/>
      <c r="UTC591" s="259"/>
      <c r="UTD591" s="259"/>
      <c r="UTE591" s="259"/>
      <c r="UTF591" s="259" t="s">
        <v>271</v>
      </c>
      <c r="UTG591" s="259"/>
      <c r="UTH591" s="259"/>
      <c r="UTI591" s="259"/>
      <c r="UTJ591" s="259"/>
      <c r="UTK591" s="259"/>
      <c r="UTL591" s="259"/>
      <c r="UTM591" s="259"/>
      <c r="UTN591" s="259" t="s">
        <v>271</v>
      </c>
      <c r="UTO591" s="259"/>
      <c r="UTP591" s="259"/>
      <c r="UTQ591" s="259"/>
      <c r="UTR591" s="259"/>
      <c r="UTS591" s="259"/>
      <c r="UTT591" s="259"/>
      <c r="UTU591" s="259"/>
      <c r="UTV591" s="259" t="s">
        <v>271</v>
      </c>
      <c r="UTW591" s="259"/>
      <c r="UTX591" s="259"/>
      <c r="UTY591" s="259"/>
      <c r="UTZ591" s="259"/>
      <c r="UUA591" s="259"/>
      <c r="UUB591" s="259"/>
      <c r="UUC591" s="259"/>
      <c r="UUD591" s="259" t="s">
        <v>271</v>
      </c>
      <c r="UUE591" s="259"/>
      <c r="UUF591" s="259"/>
      <c r="UUG591" s="259"/>
      <c r="UUH591" s="259"/>
      <c r="UUI591" s="259"/>
      <c r="UUJ591" s="259"/>
      <c r="UUK591" s="259"/>
      <c r="UUL591" s="259" t="s">
        <v>271</v>
      </c>
      <c r="UUM591" s="259"/>
      <c r="UUN591" s="259"/>
      <c r="UUO591" s="259"/>
      <c r="UUP591" s="259"/>
      <c r="UUQ591" s="259"/>
      <c r="UUR591" s="259"/>
      <c r="UUS591" s="259"/>
      <c r="UUT591" s="259" t="s">
        <v>271</v>
      </c>
      <c r="UUU591" s="259"/>
      <c r="UUV591" s="259"/>
      <c r="UUW591" s="259"/>
      <c r="UUX591" s="259"/>
      <c r="UUY591" s="259"/>
      <c r="UUZ591" s="259"/>
      <c r="UVA591" s="259"/>
      <c r="UVB591" s="259" t="s">
        <v>271</v>
      </c>
      <c r="UVC591" s="259"/>
      <c r="UVD591" s="259"/>
      <c r="UVE591" s="259"/>
      <c r="UVF591" s="259"/>
      <c r="UVG591" s="259"/>
      <c r="UVH591" s="259"/>
      <c r="UVI591" s="259"/>
      <c r="UVJ591" s="259" t="s">
        <v>271</v>
      </c>
      <c r="UVK591" s="259"/>
      <c r="UVL591" s="259"/>
      <c r="UVM591" s="259"/>
      <c r="UVN591" s="259"/>
      <c r="UVO591" s="259"/>
      <c r="UVP591" s="259"/>
      <c r="UVQ591" s="259"/>
      <c r="UVR591" s="259" t="s">
        <v>271</v>
      </c>
      <c r="UVS591" s="259"/>
      <c r="UVT591" s="259"/>
      <c r="UVU591" s="259"/>
      <c r="UVV591" s="259"/>
      <c r="UVW591" s="259"/>
      <c r="UVX591" s="259"/>
      <c r="UVY591" s="259"/>
      <c r="UVZ591" s="259" t="s">
        <v>271</v>
      </c>
      <c r="UWA591" s="259"/>
      <c r="UWB591" s="259"/>
      <c r="UWC591" s="259"/>
      <c r="UWD591" s="259"/>
      <c r="UWE591" s="259"/>
      <c r="UWF591" s="259"/>
      <c r="UWG591" s="259"/>
      <c r="UWH591" s="259" t="s">
        <v>271</v>
      </c>
      <c r="UWI591" s="259"/>
      <c r="UWJ591" s="259"/>
      <c r="UWK591" s="259"/>
      <c r="UWL591" s="259"/>
      <c r="UWM591" s="259"/>
      <c r="UWN591" s="259"/>
      <c r="UWO591" s="259"/>
      <c r="UWP591" s="259" t="s">
        <v>271</v>
      </c>
      <c r="UWQ591" s="259"/>
      <c r="UWR591" s="259"/>
      <c r="UWS591" s="259"/>
      <c r="UWT591" s="259"/>
      <c r="UWU591" s="259"/>
      <c r="UWV591" s="259"/>
      <c r="UWW591" s="259"/>
      <c r="UWX591" s="259" t="s">
        <v>271</v>
      </c>
      <c r="UWY591" s="259"/>
      <c r="UWZ591" s="259"/>
      <c r="UXA591" s="259"/>
      <c r="UXB591" s="259"/>
      <c r="UXC591" s="259"/>
      <c r="UXD591" s="259"/>
      <c r="UXE591" s="259"/>
      <c r="UXF591" s="259" t="s">
        <v>271</v>
      </c>
      <c r="UXG591" s="259"/>
      <c r="UXH591" s="259"/>
      <c r="UXI591" s="259"/>
      <c r="UXJ591" s="259"/>
      <c r="UXK591" s="259"/>
      <c r="UXL591" s="259"/>
      <c r="UXM591" s="259"/>
      <c r="UXN591" s="259" t="s">
        <v>271</v>
      </c>
      <c r="UXO591" s="259"/>
      <c r="UXP591" s="259"/>
      <c r="UXQ591" s="259"/>
      <c r="UXR591" s="259"/>
      <c r="UXS591" s="259"/>
      <c r="UXT591" s="259"/>
      <c r="UXU591" s="259"/>
      <c r="UXV591" s="259" t="s">
        <v>271</v>
      </c>
      <c r="UXW591" s="259"/>
      <c r="UXX591" s="259"/>
      <c r="UXY591" s="259"/>
      <c r="UXZ591" s="259"/>
      <c r="UYA591" s="259"/>
      <c r="UYB591" s="259"/>
      <c r="UYC591" s="259"/>
      <c r="UYD591" s="259" t="s">
        <v>271</v>
      </c>
      <c r="UYE591" s="259"/>
      <c r="UYF591" s="259"/>
      <c r="UYG591" s="259"/>
      <c r="UYH591" s="259"/>
      <c r="UYI591" s="259"/>
      <c r="UYJ591" s="259"/>
      <c r="UYK591" s="259"/>
      <c r="UYL591" s="259" t="s">
        <v>271</v>
      </c>
      <c r="UYM591" s="259"/>
      <c r="UYN591" s="259"/>
      <c r="UYO591" s="259"/>
      <c r="UYP591" s="259"/>
      <c r="UYQ591" s="259"/>
      <c r="UYR591" s="259"/>
      <c r="UYS591" s="259"/>
      <c r="UYT591" s="259" t="s">
        <v>271</v>
      </c>
      <c r="UYU591" s="259"/>
      <c r="UYV591" s="259"/>
      <c r="UYW591" s="259"/>
      <c r="UYX591" s="259"/>
      <c r="UYY591" s="259"/>
      <c r="UYZ591" s="259"/>
      <c r="UZA591" s="259"/>
      <c r="UZB591" s="259" t="s">
        <v>271</v>
      </c>
      <c r="UZC591" s="259"/>
      <c r="UZD591" s="259"/>
      <c r="UZE591" s="259"/>
      <c r="UZF591" s="259"/>
      <c r="UZG591" s="259"/>
      <c r="UZH591" s="259"/>
      <c r="UZI591" s="259"/>
      <c r="UZJ591" s="259" t="s">
        <v>271</v>
      </c>
      <c r="UZK591" s="259"/>
      <c r="UZL591" s="259"/>
      <c r="UZM591" s="259"/>
      <c r="UZN591" s="259"/>
      <c r="UZO591" s="259"/>
      <c r="UZP591" s="259"/>
      <c r="UZQ591" s="259"/>
      <c r="UZR591" s="259" t="s">
        <v>271</v>
      </c>
      <c r="UZS591" s="259"/>
      <c r="UZT591" s="259"/>
      <c r="UZU591" s="259"/>
      <c r="UZV591" s="259"/>
      <c r="UZW591" s="259"/>
      <c r="UZX591" s="259"/>
      <c r="UZY591" s="259"/>
      <c r="UZZ591" s="259" t="s">
        <v>271</v>
      </c>
      <c r="VAA591" s="259"/>
      <c r="VAB591" s="259"/>
      <c r="VAC591" s="259"/>
      <c r="VAD591" s="259"/>
      <c r="VAE591" s="259"/>
      <c r="VAF591" s="259"/>
      <c r="VAG591" s="259"/>
      <c r="VAH591" s="259" t="s">
        <v>271</v>
      </c>
      <c r="VAI591" s="259"/>
      <c r="VAJ591" s="259"/>
      <c r="VAK591" s="259"/>
      <c r="VAL591" s="259"/>
      <c r="VAM591" s="259"/>
      <c r="VAN591" s="259"/>
      <c r="VAO591" s="259"/>
      <c r="VAP591" s="259" t="s">
        <v>271</v>
      </c>
      <c r="VAQ591" s="259"/>
      <c r="VAR591" s="259"/>
      <c r="VAS591" s="259"/>
      <c r="VAT591" s="259"/>
      <c r="VAU591" s="259"/>
      <c r="VAV591" s="259"/>
      <c r="VAW591" s="259"/>
      <c r="VAX591" s="259" t="s">
        <v>271</v>
      </c>
      <c r="VAY591" s="259"/>
      <c r="VAZ591" s="259"/>
      <c r="VBA591" s="259"/>
      <c r="VBB591" s="259"/>
      <c r="VBC591" s="259"/>
      <c r="VBD591" s="259"/>
      <c r="VBE591" s="259"/>
      <c r="VBF591" s="259" t="s">
        <v>271</v>
      </c>
      <c r="VBG591" s="259"/>
      <c r="VBH591" s="259"/>
      <c r="VBI591" s="259"/>
      <c r="VBJ591" s="259"/>
      <c r="VBK591" s="259"/>
      <c r="VBL591" s="259"/>
      <c r="VBM591" s="259"/>
      <c r="VBN591" s="259" t="s">
        <v>271</v>
      </c>
      <c r="VBO591" s="259"/>
      <c r="VBP591" s="259"/>
      <c r="VBQ591" s="259"/>
      <c r="VBR591" s="259"/>
      <c r="VBS591" s="259"/>
      <c r="VBT591" s="259"/>
      <c r="VBU591" s="259"/>
      <c r="VBV591" s="259" t="s">
        <v>271</v>
      </c>
      <c r="VBW591" s="259"/>
      <c r="VBX591" s="259"/>
      <c r="VBY591" s="259"/>
      <c r="VBZ591" s="259"/>
      <c r="VCA591" s="259"/>
      <c r="VCB591" s="259"/>
      <c r="VCC591" s="259"/>
      <c r="VCD591" s="259" t="s">
        <v>271</v>
      </c>
      <c r="VCE591" s="259"/>
      <c r="VCF591" s="259"/>
      <c r="VCG591" s="259"/>
      <c r="VCH591" s="259"/>
      <c r="VCI591" s="259"/>
      <c r="VCJ591" s="259"/>
      <c r="VCK591" s="259"/>
      <c r="VCL591" s="259" t="s">
        <v>271</v>
      </c>
      <c r="VCM591" s="259"/>
      <c r="VCN591" s="259"/>
      <c r="VCO591" s="259"/>
      <c r="VCP591" s="259"/>
      <c r="VCQ591" s="259"/>
      <c r="VCR591" s="259"/>
      <c r="VCS591" s="259"/>
      <c r="VCT591" s="259" t="s">
        <v>271</v>
      </c>
      <c r="VCU591" s="259"/>
      <c r="VCV591" s="259"/>
      <c r="VCW591" s="259"/>
      <c r="VCX591" s="259"/>
      <c r="VCY591" s="259"/>
      <c r="VCZ591" s="259"/>
      <c r="VDA591" s="259"/>
      <c r="VDB591" s="259" t="s">
        <v>271</v>
      </c>
      <c r="VDC591" s="259"/>
      <c r="VDD591" s="259"/>
      <c r="VDE591" s="259"/>
      <c r="VDF591" s="259"/>
      <c r="VDG591" s="259"/>
      <c r="VDH591" s="259"/>
      <c r="VDI591" s="259"/>
      <c r="VDJ591" s="259" t="s">
        <v>271</v>
      </c>
      <c r="VDK591" s="259"/>
      <c r="VDL591" s="259"/>
      <c r="VDM591" s="259"/>
      <c r="VDN591" s="259"/>
      <c r="VDO591" s="259"/>
      <c r="VDP591" s="259"/>
      <c r="VDQ591" s="259"/>
      <c r="VDR591" s="259" t="s">
        <v>271</v>
      </c>
      <c r="VDS591" s="259"/>
      <c r="VDT591" s="259"/>
      <c r="VDU591" s="259"/>
      <c r="VDV591" s="259"/>
      <c r="VDW591" s="259"/>
      <c r="VDX591" s="259"/>
      <c r="VDY591" s="259"/>
      <c r="VDZ591" s="259" t="s">
        <v>271</v>
      </c>
      <c r="VEA591" s="259"/>
      <c r="VEB591" s="259"/>
      <c r="VEC591" s="259"/>
      <c r="VED591" s="259"/>
      <c r="VEE591" s="259"/>
      <c r="VEF591" s="259"/>
      <c r="VEG591" s="259"/>
      <c r="VEH591" s="259" t="s">
        <v>271</v>
      </c>
      <c r="VEI591" s="259"/>
      <c r="VEJ591" s="259"/>
      <c r="VEK591" s="259"/>
      <c r="VEL591" s="259"/>
      <c r="VEM591" s="259"/>
      <c r="VEN591" s="259"/>
      <c r="VEO591" s="259"/>
      <c r="VEP591" s="259" t="s">
        <v>271</v>
      </c>
      <c r="VEQ591" s="259"/>
      <c r="VER591" s="259"/>
      <c r="VES591" s="259"/>
      <c r="VET591" s="259"/>
      <c r="VEU591" s="259"/>
      <c r="VEV591" s="259"/>
      <c r="VEW591" s="259"/>
      <c r="VEX591" s="259" t="s">
        <v>271</v>
      </c>
      <c r="VEY591" s="259"/>
      <c r="VEZ591" s="259"/>
      <c r="VFA591" s="259"/>
      <c r="VFB591" s="259"/>
      <c r="VFC591" s="259"/>
      <c r="VFD591" s="259"/>
      <c r="VFE591" s="259"/>
      <c r="VFF591" s="259" t="s">
        <v>271</v>
      </c>
      <c r="VFG591" s="259"/>
      <c r="VFH591" s="259"/>
      <c r="VFI591" s="259"/>
      <c r="VFJ591" s="259"/>
      <c r="VFK591" s="259"/>
      <c r="VFL591" s="259"/>
      <c r="VFM591" s="259"/>
      <c r="VFN591" s="259" t="s">
        <v>271</v>
      </c>
      <c r="VFO591" s="259"/>
      <c r="VFP591" s="259"/>
      <c r="VFQ591" s="259"/>
      <c r="VFR591" s="259"/>
      <c r="VFS591" s="259"/>
      <c r="VFT591" s="259"/>
      <c r="VFU591" s="259"/>
      <c r="VFV591" s="259" t="s">
        <v>271</v>
      </c>
      <c r="VFW591" s="259"/>
      <c r="VFX591" s="259"/>
      <c r="VFY591" s="259"/>
      <c r="VFZ591" s="259"/>
      <c r="VGA591" s="259"/>
      <c r="VGB591" s="259"/>
      <c r="VGC591" s="259"/>
      <c r="VGD591" s="259" t="s">
        <v>271</v>
      </c>
      <c r="VGE591" s="259"/>
      <c r="VGF591" s="259"/>
      <c r="VGG591" s="259"/>
      <c r="VGH591" s="259"/>
      <c r="VGI591" s="259"/>
      <c r="VGJ591" s="259"/>
      <c r="VGK591" s="259"/>
      <c r="VGL591" s="259" t="s">
        <v>271</v>
      </c>
      <c r="VGM591" s="259"/>
      <c r="VGN591" s="259"/>
      <c r="VGO591" s="259"/>
      <c r="VGP591" s="259"/>
      <c r="VGQ591" s="259"/>
      <c r="VGR591" s="259"/>
      <c r="VGS591" s="259"/>
      <c r="VGT591" s="259" t="s">
        <v>271</v>
      </c>
      <c r="VGU591" s="259"/>
      <c r="VGV591" s="259"/>
      <c r="VGW591" s="259"/>
      <c r="VGX591" s="259"/>
      <c r="VGY591" s="259"/>
      <c r="VGZ591" s="259"/>
      <c r="VHA591" s="259"/>
      <c r="VHB591" s="259" t="s">
        <v>271</v>
      </c>
      <c r="VHC591" s="259"/>
      <c r="VHD591" s="259"/>
      <c r="VHE591" s="259"/>
      <c r="VHF591" s="259"/>
      <c r="VHG591" s="259"/>
      <c r="VHH591" s="259"/>
      <c r="VHI591" s="259"/>
      <c r="VHJ591" s="259" t="s">
        <v>271</v>
      </c>
      <c r="VHK591" s="259"/>
      <c r="VHL591" s="259"/>
      <c r="VHM591" s="259"/>
      <c r="VHN591" s="259"/>
      <c r="VHO591" s="259"/>
      <c r="VHP591" s="259"/>
      <c r="VHQ591" s="259"/>
      <c r="VHR591" s="259" t="s">
        <v>271</v>
      </c>
      <c r="VHS591" s="259"/>
      <c r="VHT591" s="259"/>
      <c r="VHU591" s="259"/>
      <c r="VHV591" s="259"/>
      <c r="VHW591" s="259"/>
      <c r="VHX591" s="259"/>
      <c r="VHY591" s="259"/>
      <c r="VHZ591" s="259" t="s">
        <v>271</v>
      </c>
      <c r="VIA591" s="259"/>
      <c r="VIB591" s="259"/>
      <c r="VIC591" s="259"/>
      <c r="VID591" s="259"/>
      <c r="VIE591" s="259"/>
      <c r="VIF591" s="259"/>
      <c r="VIG591" s="259"/>
      <c r="VIH591" s="259" t="s">
        <v>271</v>
      </c>
      <c r="VII591" s="259"/>
      <c r="VIJ591" s="259"/>
      <c r="VIK591" s="259"/>
      <c r="VIL591" s="259"/>
      <c r="VIM591" s="259"/>
      <c r="VIN591" s="259"/>
      <c r="VIO591" s="259"/>
      <c r="VIP591" s="259" t="s">
        <v>271</v>
      </c>
      <c r="VIQ591" s="259"/>
      <c r="VIR591" s="259"/>
      <c r="VIS591" s="259"/>
      <c r="VIT591" s="259"/>
      <c r="VIU591" s="259"/>
      <c r="VIV591" s="259"/>
      <c r="VIW591" s="259"/>
      <c r="VIX591" s="259" t="s">
        <v>271</v>
      </c>
      <c r="VIY591" s="259"/>
      <c r="VIZ591" s="259"/>
      <c r="VJA591" s="259"/>
      <c r="VJB591" s="259"/>
      <c r="VJC591" s="259"/>
      <c r="VJD591" s="259"/>
      <c r="VJE591" s="259"/>
      <c r="VJF591" s="259" t="s">
        <v>271</v>
      </c>
      <c r="VJG591" s="259"/>
      <c r="VJH591" s="259"/>
      <c r="VJI591" s="259"/>
      <c r="VJJ591" s="259"/>
      <c r="VJK591" s="259"/>
      <c r="VJL591" s="259"/>
      <c r="VJM591" s="259"/>
      <c r="VJN591" s="259" t="s">
        <v>271</v>
      </c>
      <c r="VJO591" s="259"/>
      <c r="VJP591" s="259"/>
      <c r="VJQ591" s="259"/>
      <c r="VJR591" s="259"/>
      <c r="VJS591" s="259"/>
      <c r="VJT591" s="259"/>
      <c r="VJU591" s="259"/>
      <c r="VJV591" s="259" t="s">
        <v>271</v>
      </c>
      <c r="VJW591" s="259"/>
      <c r="VJX591" s="259"/>
      <c r="VJY591" s="259"/>
      <c r="VJZ591" s="259"/>
      <c r="VKA591" s="259"/>
      <c r="VKB591" s="259"/>
      <c r="VKC591" s="259"/>
      <c r="VKD591" s="259" t="s">
        <v>271</v>
      </c>
      <c r="VKE591" s="259"/>
      <c r="VKF591" s="259"/>
      <c r="VKG591" s="259"/>
      <c r="VKH591" s="259"/>
      <c r="VKI591" s="259"/>
      <c r="VKJ591" s="259"/>
      <c r="VKK591" s="259"/>
      <c r="VKL591" s="259" t="s">
        <v>271</v>
      </c>
      <c r="VKM591" s="259"/>
      <c r="VKN591" s="259"/>
      <c r="VKO591" s="259"/>
      <c r="VKP591" s="259"/>
      <c r="VKQ591" s="259"/>
      <c r="VKR591" s="259"/>
      <c r="VKS591" s="259"/>
      <c r="VKT591" s="259" t="s">
        <v>271</v>
      </c>
      <c r="VKU591" s="259"/>
      <c r="VKV591" s="259"/>
      <c r="VKW591" s="259"/>
      <c r="VKX591" s="259"/>
      <c r="VKY591" s="259"/>
      <c r="VKZ591" s="259"/>
      <c r="VLA591" s="259"/>
      <c r="VLB591" s="259" t="s">
        <v>271</v>
      </c>
      <c r="VLC591" s="259"/>
      <c r="VLD591" s="259"/>
      <c r="VLE591" s="259"/>
      <c r="VLF591" s="259"/>
      <c r="VLG591" s="259"/>
      <c r="VLH591" s="259"/>
      <c r="VLI591" s="259"/>
      <c r="VLJ591" s="259" t="s">
        <v>271</v>
      </c>
      <c r="VLK591" s="259"/>
      <c r="VLL591" s="259"/>
      <c r="VLM591" s="259"/>
      <c r="VLN591" s="259"/>
      <c r="VLO591" s="259"/>
      <c r="VLP591" s="259"/>
      <c r="VLQ591" s="259"/>
      <c r="VLR591" s="259" t="s">
        <v>271</v>
      </c>
      <c r="VLS591" s="259"/>
      <c r="VLT591" s="259"/>
      <c r="VLU591" s="259"/>
      <c r="VLV591" s="259"/>
      <c r="VLW591" s="259"/>
      <c r="VLX591" s="259"/>
      <c r="VLY591" s="259"/>
      <c r="VLZ591" s="259" t="s">
        <v>271</v>
      </c>
      <c r="VMA591" s="259"/>
      <c r="VMB591" s="259"/>
      <c r="VMC591" s="259"/>
      <c r="VMD591" s="259"/>
      <c r="VME591" s="259"/>
      <c r="VMF591" s="259"/>
      <c r="VMG591" s="259"/>
      <c r="VMH591" s="259" t="s">
        <v>271</v>
      </c>
      <c r="VMI591" s="259"/>
      <c r="VMJ591" s="259"/>
      <c r="VMK591" s="259"/>
      <c r="VML591" s="259"/>
      <c r="VMM591" s="259"/>
      <c r="VMN591" s="259"/>
      <c r="VMO591" s="259"/>
      <c r="VMP591" s="259" t="s">
        <v>271</v>
      </c>
      <c r="VMQ591" s="259"/>
      <c r="VMR591" s="259"/>
      <c r="VMS591" s="259"/>
      <c r="VMT591" s="259"/>
      <c r="VMU591" s="259"/>
      <c r="VMV591" s="259"/>
      <c r="VMW591" s="259"/>
      <c r="VMX591" s="259" t="s">
        <v>271</v>
      </c>
      <c r="VMY591" s="259"/>
      <c r="VMZ591" s="259"/>
      <c r="VNA591" s="259"/>
      <c r="VNB591" s="259"/>
      <c r="VNC591" s="259"/>
      <c r="VND591" s="259"/>
      <c r="VNE591" s="259"/>
      <c r="VNF591" s="259" t="s">
        <v>271</v>
      </c>
      <c r="VNG591" s="259"/>
      <c r="VNH591" s="259"/>
      <c r="VNI591" s="259"/>
      <c r="VNJ591" s="259"/>
      <c r="VNK591" s="259"/>
      <c r="VNL591" s="259"/>
      <c r="VNM591" s="259"/>
      <c r="VNN591" s="259" t="s">
        <v>271</v>
      </c>
      <c r="VNO591" s="259"/>
      <c r="VNP591" s="259"/>
      <c r="VNQ591" s="259"/>
      <c r="VNR591" s="259"/>
      <c r="VNS591" s="259"/>
      <c r="VNT591" s="259"/>
      <c r="VNU591" s="259"/>
      <c r="VNV591" s="259" t="s">
        <v>271</v>
      </c>
      <c r="VNW591" s="259"/>
      <c r="VNX591" s="259"/>
      <c r="VNY591" s="259"/>
      <c r="VNZ591" s="259"/>
      <c r="VOA591" s="259"/>
      <c r="VOB591" s="259"/>
      <c r="VOC591" s="259"/>
      <c r="VOD591" s="259" t="s">
        <v>271</v>
      </c>
      <c r="VOE591" s="259"/>
      <c r="VOF591" s="259"/>
      <c r="VOG591" s="259"/>
      <c r="VOH591" s="259"/>
      <c r="VOI591" s="259"/>
      <c r="VOJ591" s="259"/>
      <c r="VOK591" s="259"/>
      <c r="VOL591" s="259" t="s">
        <v>271</v>
      </c>
      <c r="VOM591" s="259"/>
      <c r="VON591" s="259"/>
      <c r="VOO591" s="259"/>
      <c r="VOP591" s="259"/>
      <c r="VOQ591" s="259"/>
      <c r="VOR591" s="259"/>
      <c r="VOS591" s="259"/>
      <c r="VOT591" s="259" t="s">
        <v>271</v>
      </c>
      <c r="VOU591" s="259"/>
      <c r="VOV591" s="259"/>
      <c r="VOW591" s="259"/>
      <c r="VOX591" s="259"/>
      <c r="VOY591" s="259"/>
      <c r="VOZ591" s="259"/>
      <c r="VPA591" s="259"/>
      <c r="VPB591" s="259" t="s">
        <v>271</v>
      </c>
      <c r="VPC591" s="259"/>
      <c r="VPD591" s="259"/>
      <c r="VPE591" s="259"/>
      <c r="VPF591" s="259"/>
      <c r="VPG591" s="259"/>
      <c r="VPH591" s="259"/>
      <c r="VPI591" s="259"/>
      <c r="VPJ591" s="259" t="s">
        <v>271</v>
      </c>
      <c r="VPK591" s="259"/>
      <c r="VPL591" s="259"/>
      <c r="VPM591" s="259"/>
      <c r="VPN591" s="259"/>
      <c r="VPO591" s="259"/>
      <c r="VPP591" s="259"/>
      <c r="VPQ591" s="259"/>
      <c r="VPR591" s="259" t="s">
        <v>271</v>
      </c>
      <c r="VPS591" s="259"/>
      <c r="VPT591" s="259"/>
      <c r="VPU591" s="259"/>
      <c r="VPV591" s="259"/>
      <c r="VPW591" s="259"/>
      <c r="VPX591" s="259"/>
      <c r="VPY591" s="259"/>
      <c r="VPZ591" s="259" t="s">
        <v>271</v>
      </c>
      <c r="VQA591" s="259"/>
      <c r="VQB591" s="259"/>
      <c r="VQC591" s="259"/>
      <c r="VQD591" s="259"/>
      <c r="VQE591" s="259"/>
      <c r="VQF591" s="259"/>
      <c r="VQG591" s="259"/>
      <c r="VQH591" s="259" t="s">
        <v>271</v>
      </c>
      <c r="VQI591" s="259"/>
      <c r="VQJ591" s="259"/>
      <c r="VQK591" s="259"/>
      <c r="VQL591" s="259"/>
      <c r="VQM591" s="259"/>
      <c r="VQN591" s="259"/>
      <c r="VQO591" s="259"/>
      <c r="VQP591" s="259" t="s">
        <v>271</v>
      </c>
      <c r="VQQ591" s="259"/>
      <c r="VQR591" s="259"/>
      <c r="VQS591" s="259"/>
      <c r="VQT591" s="259"/>
      <c r="VQU591" s="259"/>
      <c r="VQV591" s="259"/>
      <c r="VQW591" s="259"/>
      <c r="VQX591" s="259" t="s">
        <v>271</v>
      </c>
      <c r="VQY591" s="259"/>
      <c r="VQZ591" s="259"/>
      <c r="VRA591" s="259"/>
      <c r="VRB591" s="259"/>
      <c r="VRC591" s="259"/>
      <c r="VRD591" s="259"/>
      <c r="VRE591" s="259"/>
      <c r="VRF591" s="259" t="s">
        <v>271</v>
      </c>
      <c r="VRG591" s="259"/>
      <c r="VRH591" s="259"/>
      <c r="VRI591" s="259"/>
      <c r="VRJ591" s="259"/>
      <c r="VRK591" s="259"/>
      <c r="VRL591" s="259"/>
      <c r="VRM591" s="259"/>
      <c r="VRN591" s="259" t="s">
        <v>271</v>
      </c>
      <c r="VRO591" s="259"/>
      <c r="VRP591" s="259"/>
      <c r="VRQ591" s="259"/>
      <c r="VRR591" s="259"/>
      <c r="VRS591" s="259"/>
      <c r="VRT591" s="259"/>
      <c r="VRU591" s="259"/>
      <c r="VRV591" s="259" t="s">
        <v>271</v>
      </c>
      <c r="VRW591" s="259"/>
      <c r="VRX591" s="259"/>
      <c r="VRY591" s="259"/>
      <c r="VRZ591" s="259"/>
      <c r="VSA591" s="259"/>
      <c r="VSB591" s="259"/>
      <c r="VSC591" s="259"/>
      <c r="VSD591" s="259" t="s">
        <v>271</v>
      </c>
      <c r="VSE591" s="259"/>
      <c r="VSF591" s="259"/>
      <c r="VSG591" s="259"/>
      <c r="VSH591" s="259"/>
      <c r="VSI591" s="259"/>
      <c r="VSJ591" s="259"/>
      <c r="VSK591" s="259"/>
      <c r="VSL591" s="259" t="s">
        <v>271</v>
      </c>
      <c r="VSM591" s="259"/>
      <c r="VSN591" s="259"/>
      <c r="VSO591" s="259"/>
      <c r="VSP591" s="259"/>
      <c r="VSQ591" s="259"/>
      <c r="VSR591" s="259"/>
      <c r="VSS591" s="259"/>
      <c r="VST591" s="259" t="s">
        <v>271</v>
      </c>
      <c r="VSU591" s="259"/>
      <c r="VSV591" s="259"/>
      <c r="VSW591" s="259"/>
      <c r="VSX591" s="259"/>
      <c r="VSY591" s="259"/>
      <c r="VSZ591" s="259"/>
      <c r="VTA591" s="259"/>
      <c r="VTB591" s="259" t="s">
        <v>271</v>
      </c>
      <c r="VTC591" s="259"/>
      <c r="VTD591" s="259"/>
      <c r="VTE591" s="259"/>
      <c r="VTF591" s="259"/>
      <c r="VTG591" s="259"/>
      <c r="VTH591" s="259"/>
      <c r="VTI591" s="259"/>
      <c r="VTJ591" s="259" t="s">
        <v>271</v>
      </c>
      <c r="VTK591" s="259"/>
      <c r="VTL591" s="259"/>
      <c r="VTM591" s="259"/>
      <c r="VTN591" s="259"/>
      <c r="VTO591" s="259"/>
      <c r="VTP591" s="259"/>
      <c r="VTQ591" s="259"/>
      <c r="VTR591" s="259" t="s">
        <v>271</v>
      </c>
      <c r="VTS591" s="259"/>
      <c r="VTT591" s="259"/>
      <c r="VTU591" s="259"/>
      <c r="VTV591" s="259"/>
      <c r="VTW591" s="259"/>
      <c r="VTX591" s="259"/>
      <c r="VTY591" s="259"/>
      <c r="VTZ591" s="259" t="s">
        <v>271</v>
      </c>
      <c r="VUA591" s="259"/>
      <c r="VUB591" s="259"/>
      <c r="VUC591" s="259"/>
      <c r="VUD591" s="259"/>
      <c r="VUE591" s="259"/>
      <c r="VUF591" s="259"/>
      <c r="VUG591" s="259"/>
      <c r="VUH591" s="259" t="s">
        <v>271</v>
      </c>
      <c r="VUI591" s="259"/>
      <c r="VUJ591" s="259"/>
      <c r="VUK591" s="259"/>
      <c r="VUL591" s="259"/>
      <c r="VUM591" s="259"/>
      <c r="VUN591" s="259"/>
      <c r="VUO591" s="259"/>
      <c r="VUP591" s="259" t="s">
        <v>271</v>
      </c>
      <c r="VUQ591" s="259"/>
      <c r="VUR591" s="259"/>
      <c r="VUS591" s="259"/>
      <c r="VUT591" s="259"/>
      <c r="VUU591" s="259"/>
      <c r="VUV591" s="259"/>
      <c r="VUW591" s="259"/>
      <c r="VUX591" s="259" t="s">
        <v>271</v>
      </c>
      <c r="VUY591" s="259"/>
      <c r="VUZ591" s="259"/>
      <c r="VVA591" s="259"/>
      <c r="VVB591" s="259"/>
      <c r="VVC591" s="259"/>
      <c r="VVD591" s="259"/>
      <c r="VVE591" s="259"/>
      <c r="VVF591" s="259" t="s">
        <v>271</v>
      </c>
      <c r="VVG591" s="259"/>
      <c r="VVH591" s="259"/>
      <c r="VVI591" s="259"/>
      <c r="VVJ591" s="259"/>
      <c r="VVK591" s="259"/>
      <c r="VVL591" s="259"/>
      <c r="VVM591" s="259"/>
      <c r="VVN591" s="259" t="s">
        <v>271</v>
      </c>
      <c r="VVO591" s="259"/>
      <c r="VVP591" s="259"/>
      <c r="VVQ591" s="259"/>
      <c r="VVR591" s="259"/>
      <c r="VVS591" s="259"/>
      <c r="VVT591" s="259"/>
      <c r="VVU591" s="259"/>
      <c r="VVV591" s="259" t="s">
        <v>271</v>
      </c>
      <c r="VVW591" s="259"/>
      <c r="VVX591" s="259"/>
      <c r="VVY591" s="259"/>
      <c r="VVZ591" s="259"/>
      <c r="VWA591" s="259"/>
      <c r="VWB591" s="259"/>
      <c r="VWC591" s="259"/>
      <c r="VWD591" s="259" t="s">
        <v>271</v>
      </c>
      <c r="VWE591" s="259"/>
      <c r="VWF591" s="259"/>
      <c r="VWG591" s="259"/>
      <c r="VWH591" s="259"/>
      <c r="VWI591" s="259"/>
      <c r="VWJ591" s="259"/>
      <c r="VWK591" s="259"/>
      <c r="VWL591" s="259" t="s">
        <v>271</v>
      </c>
      <c r="VWM591" s="259"/>
      <c r="VWN591" s="259"/>
      <c r="VWO591" s="259"/>
      <c r="VWP591" s="259"/>
      <c r="VWQ591" s="259"/>
      <c r="VWR591" s="259"/>
      <c r="VWS591" s="259"/>
      <c r="VWT591" s="259" t="s">
        <v>271</v>
      </c>
      <c r="VWU591" s="259"/>
      <c r="VWV591" s="259"/>
      <c r="VWW591" s="259"/>
      <c r="VWX591" s="259"/>
      <c r="VWY591" s="259"/>
      <c r="VWZ591" s="259"/>
      <c r="VXA591" s="259"/>
      <c r="VXB591" s="259" t="s">
        <v>271</v>
      </c>
      <c r="VXC591" s="259"/>
      <c r="VXD591" s="259"/>
      <c r="VXE591" s="259"/>
      <c r="VXF591" s="259"/>
      <c r="VXG591" s="259"/>
      <c r="VXH591" s="259"/>
      <c r="VXI591" s="259"/>
      <c r="VXJ591" s="259" t="s">
        <v>271</v>
      </c>
      <c r="VXK591" s="259"/>
      <c r="VXL591" s="259"/>
      <c r="VXM591" s="259"/>
      <c r="VXN591" s="259"/>
      <c r="VXO591" s="259"/>
      <c r="VXP591" s="259"/>
      <c r="VXQ591" s="259"/>
      <c r="VXR591" s="259" t="s">
        <v>271</v>
      </c>
      <c r="VXS591" s="259"/>
      <c r="VXT591" s="259"/>
      <c r="VXU591" s="259"/>
      <c r="VXV591" s="259"/>
      <c r="VXW591" s="259"/>
      <c r="VXX591" s="259"/>
      <c r="VXY591" s="259"/>
      <c r="VXZ591" s="259" t="s">
        <v>271</v>
      </c>
      <c r="VYA591" s="259"/>
      <c r="VYB591" s="259"/>
      <c r="VYC591" s="259"/>
      <c r="VYD591" s="259"/>
      <c r="VYE591" s="259"/>
      <c r="VYF591" s="259"/>
      <c r="VYG591" s="259"/>
      <c r="VYH591" s="259" t="s">
        <v>271</v>
      </c>
      <c r="VYI591" s="259"/>
      <c r="VYJ591" s="259"/>
      <c r="VYK591" s="259"/>
      <c r="VYL591" s="259"/>
      <c r="VYM591" s="259"/>
      <c r="VYN591" s="259"/>
      <c r="VYO591" s="259"/>
      <c r="VYP591" s="259" t="s">
        <v>271</v>
      </c>
      <c r="VYQ591" s="259"/>
      <c r="VYR591" s="259"/>
      <c r="VYS591" s="259"/>
      <c r="VYT591" s="259"/>
      <c r="VYU591" s="259"/>
      <c r="VYV591" s="259"/>
      <c r="VYW591" s="259"/>
      <c r="VYX591" s="259" t="s">
        <v>271</v>
      </c>
      <c r="VYY591" s="259"/>
      <c r="VYZ591" s="259"/>
      <c r="VZA591" s="259"/>
      <c r="VZB591" s="259"/>
      <c r="VZC591" s="259"/>
      <c r="VZD591" s="259"/>
      <c r="VZE591" s="259"/>
      <c r="VZF591" s="259" t="s">
        <v>271</v>
      </c>
      <c r="VZG591" s="259"/>
      <c r="VZH591" s="259"/>
      <c r="VZI591" s="259"/>
      <c r="VZJ591" s="259"/>
      <c r="VZK591" s="259"/>
      <c r="VZL591" s="259"/>
      <c r="VZM591" s="259"/>
      <c r="VZN591" s="259" t="s">
        <v>271</v>
      </c>
      <c r="VZO591" s="259"/>
      <c r="VZP591" s="259"/>
      <c r="VZQ591" s="259"/>
      <c r="VZR591" s="259"/>
      <c r="VZS591" s="259"/>
      <c r="VZT591" s="259"/>
      <c r="VZU591" s="259"/>
      <c r="VZV591" s="259" t="s">
        <v>271</v>
      </c>
      <c r="VZW591" s="259"/>
      <c r="VZX591" s="259"/>
      <c r="VZY591" s="259"/>
      <c r="VZZ591" s="259"/>
      <c r="WAA591" s="259"/>
      <c r="WAB591" s="259"/>
      <c r="WAC591" s="259"/>
      <c r="WAD591" s="259" t="s">
        <v>271</v>
      </c>
      <c r="WAE591" s="259"/>
      <c r="WAF591" s="259"/>
      <c r="WAG591" s="259"/>
      <c r="WAH591" s="259"/>
      <c r="WAI591" s="259"/>
      <c r="WAJ591" s="259"/>
      <c r="WAK591" s="259"/>
      <c r="WAL591" s="259" t="s">
        <v>271</v>
      </c>
      <c r="WAM591" s="259"/>
      <c r="WAN591" s="259"/>
      <c r="WAO591" s="259"/>
      <c r="WAP591" s="259"/>
      <c r="WAQ591" s="259"/>
      <c r="WAR591" s="259"/>
      <c r="WAS591" s="259"/>
      <c r="WAT591" s="259" t="s">
        <v>271</v>
      </c>
      <c r="WAU591" s="259"/>
      <c r="WAV591" s="259"/>
      <c r="WAW591" s="259"/>
      <c r="WAX591" s="259"/>
      <c r="WAY591" s="259"/>
      <c r="WAZ591" s="259"/>
      <c r="WBA591" s="259"/>
      <c r="WBB591" s="259" t="s">
        <v>271</v>
      </c>
      <c r="WBC591" s="259"/>
      <c r="WBD591" s="259"/>
      <c r="WBE591" s="259"/>
      <c r="WBF591" s="259"/>
      <c r="WBG591" s="259"/>
      <c r="WBH591" s="259"/>
      <c r="WBI591" s="259"/>
      <c r="WBJ591" s="259" t="s">
        <v>271</v>
      </c>
      <c r="WBK591" s="259"/>
      <c r="WBL591" s="259"/>
      <c r="WBM591" s="259"/>
      <c r="WBN591" s="259"/>
      <c r="WBO591" s="259"/>
      <c r="WBP591" s="259"/>
      <c r="WBQ591" s="259"/>
      <c r="WBR591" s="259" t="s">
        <v>271</v>
      </c>
      <c r="WBS591" s="259"/>
      <c r="WBT591" s="259"/>
      <c r="WBU591" s="259"/>
      <c r="WBV591" s="259"/>
      <c r="WBW591" s="259"/>
      <c r="WBX591" s="259"/>
      <c r="WBY591" s="259"/>
      <c r="WBZ591" s="259" t="s">
        <v>271</v>
      </c>
      <c r="WCA591" s="259"/>
      <c r="WCB591" s="259"/>
      <c r="WCC591" s="259"/>
      <c r="WCD591" s="259"/>
      <c r="WCE591" s="259"/>
      <c r="WCF591" s="259"/>
      <c r="WCG591" s="259"/>
      <c r="WCH591" s="259" t="s">
        <v>271</v>
      </c>
      <c r="WCI591" s="259"/>
      <c r="WCJ591" s="259"/>
      <c r="WCK591" s="259"/>
      <c r="WCL591" s="259"/>
      <c r="WCM591" s="259"/>
      <c r="WCN591" s="259"/>
      <c r="WCO591" s="259"/>
      <c r="WCP591" s="259" t="s">
        <v>271</v>
      </c>
      <c r="WCQ591" s="259"/>
      <c r="WCR591" s="259"/>
      <c r="WCS591" s="259"/>
      <c r="WCT591" s="259"/>
      <c r="WCU591" s="259"/>
      <c r="WCV591" s="259"/>
      <c r="WCW591" s="259"/>
      <c r="WCX591" s="259" t="s">
        <v>271</v>
      </c>
      <c r="WCY591" s="259"/>
      <c r="WCZ591" s="259"/>
      <c r="WDA591" s="259"/>
      <c r="WDB591" s="259"/>
      <c r="WDC591" s="259"/>
      <c r="WDD591" s="259"/>
      <c r="WDE591" s="259"/>
      <c r="WDF591" s="259" t="s">
        <v>271</v>
      </c>
      <c r="WDG591" s="259"/>
      <c r="WDH591" s="259"/>
      <c r="WDI591" s="259"/>
      <c r="WDJ591" s="259"/>
      <c r="WDK591" s="259"/>
      <c r="WDL591" s="259"/>
      <c r="WDM591" s="259"/>
      <c r="WDN591" s="259" t="s">
        <v>271</v>
      </c>
      <c r="WDO591" s="259"/>
      <c r="WDP591" s="259"/>
      <c r="WDQ591" s="259"/>
      <c r="WDR591" s="259"/>
      <c r="WDS591" s="259"/>
      <c r="WDT591" s="259"/>
      <c r="WDU591" s="259"/>
      <c r="WDV591" s="259" t="s">
        <v>271</v>
      </c>
      <c r="WDW591" s="259"/>
      <c r="WDX591" s="259"/>
      <c r="WDY591" s="259"/>
      <c r="WDZ591" s="259"/>
      <c r="WEA591" s="259"/>
      <c r="WEB591" s="259"/>
      <c r="WEC591" s="259"/>
      <c r="WED591" s="259" t="s">
        <v>271</v>
      </c>
      <c r="WEE591" s="259"/>
      <c r="WEF591" s="259"/>
      <c r="WEG591" s="259"/>
      <c r="WEH591" s="259"/>
      <c r="WEI591" s="259"/>
      <c r="WEJ591" s="259"/>
      <c r="WEK591" s="259"/>
      <c r="WEL591" s="259" t="s">
        <v>271</v>
      </c>
      <c r="WEM591" s="259"/>
      <c r="WEN591" s="259"/>
      <c r="WEO591" s="259"/>
      <c r="WEP591" s="259"/>
      <c r="WEQ591" s="259"/>
      <c r="WER591" s="259"/>
      <c r="WES591" s="259"/>
      <c r="WET591" s="259" t="s">
        <v>271</v>
      </c>
      <c r="WEU591" s="259"/>
      <c r="WEV591" s="259"/>
      <c r="WEW591" s="259"/>
      <c r="WEX591" s="259"/>
      <c r="WEY591" s="259"/>
      <c r="WEZ591" s="259"/>
      <c r="WFA591" s="259"/>
      <c r="WFB591" s="259" t="s">
        <v>271</v>
      </c>
      <c r="WFC591" s="259"/>
      <c r="WFD591" s="259"/>
      <c r="WFE591" s="259"/>
      <c r="WFF591" s="259"/>
      <c r="WFG591" s="259"/>
      <c r="WFH591" s="259"/>
      <c r="WFI591" s="259"/>
      <c r="WFJ591" s="259" t="s">
        <v>271</v>
      </c>
      <c r="WFK591" s="259"/>
      <c r="WFL591" s="259"/>
      <c r="WFM591" s="259"/>
      <c r="WFN591" s="259"/>
      <c r="WFO591" s="259"/>
      <c r="WFP591" s="259"/>
      <c r="WFQ591" s="259"/>
      <c r="WFR591" s="259" t="s">
        <v>271</v>
      </c>
      <c r="WFS591" s="259"/>
      <c r="WFT591" s="259"/>
      <c r="WFU591" s="259"/>
      <c r="WFV591" s="259"/>
      <c r="WFW591" s="259"/>
      <c r="WFX591" s="259"/>
      <c r="WFY591" s="259"/>
      <c r="WFZ591" s="259" t="s">
        <v>271</v>
      </c>
      <c r="WGA591" s="259"/>
      <c r="WGB591" s="259"/>
      <c r="WGC591" s="259"/>
      <c r="WGD591" s="259"/>
      <c r="WGE591" s="259"/>
      <c r="WGF591" s="259"/>
      <c r="WGG591" s="259"/>
      <c r="WGH591" s="259" t="s">
        <v>271</v>
      </c>
      <c r="WGI591" s="259"/>
      <c r="WGJ591" s="259"/>
      <c r="WGK591" s="259"/>
      <c r="WGL591" s="259"/>
      <c r="WGM591" s="259"/>
      <c r="WGN591" s="259"/>
      <c r="WGO591" s="259"/>
      <c r="WGP591" s="259" t="s">
        <v>271</v>
      </c>
      <c r="WGQ591" s="259"/>
      <c r="WGR591" s="259"/>
      <c r="WGS591" s="259"/>
      <c r="WGT591" s="259"/>
      <c r="WGU591" s="259"/>
      <c r="WGV591" s="259"/>
      <c r="WGW591" s="259"/>
      <c r="WGX591" s="259" t="s">
        <v>271</v>
      </c>
      <c r="WGY591" s="259"/>
      <c r="WGZ591" s="259"/>
      <c r="WHA591" s="259"/>
      <c r="WHB591" s="259"/>
      <c r="WHC591" s="259"/>
      <c r="WHD591" s="259"/>
      <c r="WHE591" s="259"/>
      <c r="WHF591" s="259" t="s">
        <v>271</v>
      </c>
      <c r="WHG591" s="259"/>
      <c r="WHH591" s="259"/>
      <c r="WHI591" s="259"/>
      <c r="WHJ591" s="259"/>
      <c r="WHK591" s="259"/>
      <c r="WHL591" s="259"/>
      <c r="WHM591" s="259"/>
      <c r="WHN591" s="259" t="s">
        <v>271</v>
      </c>
      <c r="WHO591" s="259"/>
      <c r="WHP591" s="259"/>
      <c r="WHQ591" s="259"/>
      <c r="WHR591" s="259"/>
      <c r="WHS591" s="259"/>
      <c r="WHT591" s="259"/>
      <c r="WHU591" s="259"/>
      <c r="WHV591" s="259" t="s">
        <v>271</v>
      </c>
      <c r="WHW591" s="259"/>
      <c r="WHX591" s="259"/>
      <c r="WHY591" s="259"/>
      <c r="WHZ591" s="259"/>
      <c r="WIA591" s="259"/>
      <c r="WIB591" s="259"/>
      <c r="WIC591" s="259"/>
      <c r="WID591" s="259" t="s">
        <v>271</v>
      </c>
      <c r="WIE591" s="259"/>
      <c r="WIF591" s="259"/>
      <c r="WIG591" s="259"/>
      <c r="WIH591" s="259"/>
      <c r="WII591" s="259"/>
      <c r="WIJ591" s="259"/>
      <c r="WIK591" s="259"/>
      <c r="WIL591" s="259" t="s">
        <v>271</v>
      </c>
      <c r="WIM591" s="259"/>
      <c r="WIN591" s="259"/>
      <c r="WIO591" s="259"/>
      <c r="WIP591" s="259"/>
      <c r="WIQ591" s="259"/>
      <c r="WIR591" s="259"/>
      <c r="WIS591" s="259"/>
      <c r="WIT591" s="259" t="s">
        <v>271</v>
      </c>
      <c r="WIU591" s="259"/>
      <c r="WIV591" s="259"/>
      <c r="WIW591" s="259"/>
      <c r="WIX591" s="259"/>
      <c r="WIY591" s="259"/>
      <c r="WIZ591" s="259"/>
      <c r="WJA591" s="259"/>
      <c r="WJB591" s="259" t="s">
        <v>271</v>
      </c>
      <c r="WJC591" s="259"/>
      <c r="WJD591" s="259"/>
      <c r="WJE591" s="259"/>
      <c r="WJF591" s="259"/>
      <c r="WJG591" s="259"/>
      <c r="WJH591" s="259"/>
      <c r="WJI591" s="259"/>
      <c r="WJJ591" s="259" t="s">
        <v>271</v>
      </c>
      <c r="WJK591" s="259"/>
      <c r="WJL591" s="259"/>
      <c r="WJM591" s="259"/>
      <c r="WJN591" s="259"/>
      <c r="WJO591" s="259"/>
      <c r="WJP591" s="259"/>
      <c r="WJQ591" s="259"/>
      <c r="WJR591" s="259" t="s">
        <v>271</v>
      </c>
      <c r="WJS591" s="259"/>
      <c r="WJT591" s="259"/>
      <c r="WJU591" s="259"/>
      <c r="WJV591" s="259"/>
      <c r="WJW591" s="259"/>
      <c r="WJX591" s="259"/>
      <c r="WJY591" s="259"/>
      <c r="WJZ591" s="259" t="s">
        <v>271</v>
      </c>
      <c r="WKA591" s="259"/>
      <c r="WKB591" s="259"/>
      <c r="WKC591" s="259"/>
      <c r="WKD591" s="259"/>
      <c r="WKE591" s="259"/>
      <c r="WKF591" s="259"/>
      <c r="WKG591" s="259"/>
      <c r="WKH591" s="259" t="s">
        <v>271</v>
      </c>
      <c r="WKI591" s="259"/>
      <c r="WKJ591" s="259"/>
      <c r="WKK591" s="259"/>
      <c r="WKL591" s="259"/>
      <c r="WKM591" s="259"/>
      <c r="WKN591" s="259"/>
      <c r="WKO591" s="259"/>
      <c r="WKP591" s="259" t="s">
        <v>271</v>
      </c>
      <c r="WKQ591" s="259"/>
      <c r="WKR591" s="259"/>
      <c r="WKS591" s="259"/>
      <c r="WKT591" s="259"/>
      <c r="WKU591" s="259"/>
      <c r="WKV591" s="259"/>
      <c r="WKW591" s="259"/>
      <c r="WKX591" s="259" t="s">
        <v>271</v>
      </c>
      <c r="WKY591" s="259"/>
      <c r="WKZ591" s="259"/>
      <c r="WLA591" s="259"/>
      <c r="WLB591" s="259"/>
      <c r="WLC591" s="259"/>
      <c r="WLD591" s="259"/>
      <c r="WLE591" s="259"/>
      <c r="WLF591" s="259" t="s">
        <v>271</v>
      </c>
      <c r="WLG591" s="259"/>
      <c r="WLH591" s="259"/>
      <c r="WLI591" s="259"/>
      <c r="WLJ591" s="259"/>
      <c r="WLK591" s="259"/>
      <c r="WLL591" s="259"/>
      <c r="WLM591" s="259"/>
      <c r="WLN591" s="259" t="s">
        <v>271</v>
      </c>
      <c r="WLO591" s="259"/>
      <c r="WLP591" s="259"/>
      <c r="WLQ591" s="259"/>
      <c r="WLR591" s="259"/>
      <c r="WLS591" s="259"/>
      <c r="WLT591" s="259"/>
      <c r="WLU591" s="259"/>
      <c r="WLV591" s="259" t="s">
        <v>271</v>
      </c>
      <c r="WLW591" s="259"/>
      <c r="WLX591" s="259"/>
      <c r="WLY591" s="259"/>
      <c r="WLZ591" s="259"/>
      <c r="WMA591" s="259"/>
      <c r="WMB591" s="259"/>
      <c r="WMC591" s="259"/>
      <c r="WMD591" s="259" t="s">
        <v>271</v>
      </c>
      <c r="WME591" s="259"/>
      <c r="WMF591" s="259"/>
      <c r="WMG591" s="259"/>
      <c r="WMH591" s="259"/>
      <c r="WMI591" s="259"/>
      <c r="WMJ591" s="259"/>
      <c r="WMK591" s="259"/>
      <c r="WML591" s="259" t="s">
        <v>271</v>
      </c>
      <c r="WMM591" s="259"/>
      <c r="WMN591" s="259"/>
      <c r="WMO591" s="259"/>
      <c r="WMP591" s="259"/>
      <c r="WMQ591" s="259"/>
      <c r="WMR591" s="259"/>
      <c r="WMS591" s="259"/>
      <c r="WMT591" s="259" t="s">
        <v>271</v>
      </c>
      <c r="WMU591" s="259"/>
      <c r="WMV591" s="259"/>
      <c r="WMW591" s="259"/>
      <c r="WMX591" s="259"/>
      <c r="WMY591" s="259"/>
      <c r="WMZ591" s="259"/>
      <c r="WNA591" s="259"/>
      <c r="WNB591" s="259" t="s">
        <v>271</v>
      </c>
      <c r="WNC591" s="259"/>
      <c r="WND591" s="259"/>
      <c r="WNE591" s="259"/>
      <c r="WNF591" s="259"/>
      <c r="WNG591" s="259"/>
      <c r="WNH591" s="259"/>
      <c r="WNI591" s="259"/>
      <c r="WNJ591" s="259" t="s">
        <v>271</v>
      </c>
      <c r="WNK591" s="259"/>
      <c r="WNL591" s="259"/>
      <c r="WNM591" s="259"/>
      <c r="WNN591" s="259"/>
      <c r="WNO591" s="259"/>
      <c r="WNP591" s="259"/>
      <c r="WNQ591" s="259"/>
      <c r="WNR591" s="259" t="s">
        <v>271</v>
      </c>
      <c r="WNS591" s="259"/>
      <c r="WNT591" s="259"/>
      <c r="WNU591" s="259"/>
      <c r="WNV591" s="259"/>
      <c r="WNW591" s="259"/>
      <c r="WNX591" s="259"/>
      <c r="WNY591" s="259"/>
      <c r="WNZ591" s="259" t="s">
        <v>271</v>
      </c>
      <c r="WOA591" s="259"/>
      <c r="WOB591" s="259"/>
      <c r="WOC591" s="259"/>
      <c r="WOD591" s="259"/>
      <c r="WOE591" s="259"/>
      <c r="WOF591" s="259"/>
      <c r="WOG591" s="259"/>
      <c r="WOH591" s="259" t="s">
        <v>271</v>
      </c>
      <c r="WOI591" s="259"/>
      <c r="WOJ591" s="259"/>
      <c r="WOK591" s="259"/>
      <c r="WOL591" s="259"/>
      <c r="WOM591" s="259"/>
      <c r="WON591" s="259"/>
      <c r="WOO591" s="259"/>
      <c r="WOP591" s="259" t="s">
        <v>271</v>
      </c>
      <c r="WOQ591" s="259"/>
      <c r="WOR591" s="259"/>
      <c r="WOS591" s="259"/>
      <c r="WOT591" s="259"/>
      <c r="WOU591" s="259"/>
      <c r="WOV591" s="259"/>
      <c r="WOW591" s="259"/>
      <c r="WOX591" s="259" t="s">
        <v>271</v>
      </c>
      <c r="WOY591" s="259"/>
      <c r="WOZ591" s="259"/>
      <c r="WPA591" s="259"/>
      <c r="WPB591" s="259"/>
      <c r="WPC591" s="259"/>
      <c r="WPD591" s="259"/>
      <c r="WPE591" s="259"/>
      <c r="WPF591" s="259" t="s">
        <v>271</v>
      </c>
      <c r="WPG591" s="259"/>
      <c r="WPH591" s="259"/>
      <c r="WPI591" s="259"/>
      <c r="WPJ591" s="259"/>
      <c r="WPK591" s="259"/>
      <c r="WPL591" s="259"/>
      <c r="WPM591" s="259"/>
      <c r="WPN591" s="259" t="s">
        <v>271</v>
      </c>
      <c r="WPO591" s="259"/>
      <c r="WPP591" s="259"/>
      <c r="WPQ591" s="259"/>
      <c r="WPR591" s="259"/>
      <c r="WPS591" s="259"/>
      <c r="WPT591" s="259"/>
      <c r="WPU591" s="259"/>
      <c r="WPV591" s="259" t="s">
        <v>271</v>
      </c>
      <c r="WPW591" s="259"/>
      <c r="WPX591" s="259"/>
      <c r="WPY591" s="259"/>
      <c r="WPZ591" s="259"/>
      <c r="WQA591" s="259"/>
      <c r="WQB591" s="259"/>
      <c r="WQC591" s="259"/>
      <c r="WQD591" s="259" t="s">
        <v>271</v>
      </c>
      <c r="WQE591" s="259"/>
      <c r="WQF591" s="259"/>
      <c r="WQG591" s="259"/>
      <c r="WQH591" s="259"/>
      <c r="WQI591" s="259"/>
      <c r="WQJ591" s="259"/>
      <c r="WQK591" s="259"/>
      <c r="WQL591" s="259" t="s">
        <v>271</v>
      </c>
      <c r="WQM591" s="259"/>
      <c r="WQN591" s="259"/>
      <c r="WQO591" s="259"/>
      <c r="WQP591" s="259"/>
      <c r="WQQ591" s="259"/>
      <c r="WQR591" s="259"/>
      <c r="WQS591" s="259"/>
      <c r="WQT591" s="259" t="s">
        <v>271</v>
      </c>
      <c r="WQU591" s="259"/>
      <c r="WQV591" s="259"/>
      <c r="WQW591" s="259"/>
      <c r="WQX591" s="259"/>
      <c r="WQY591" s="259"/>
      <c r="WQZ591" s="259"/>
      <c r="WRA591" s="259"/>
      <c r="WRB591" s="259" t="s">
        <v>271</v>
      </c>
      <c r="WRC591" s="259"/>
      <c r="WRD591" s="259"/>
      <c r="WRE591" s="259"/>
      <c r="WRF591" s="259"/>
      <c r="WRG591" s="259"/>
      <c r="WRH591" s="259"/>
      <c r="WRI591" s="259"/>
      <c r="WRJ591" s="259" t="s">
        <v>271</v>
      </c>
      <c r="WRK591" s="259"/>
      <c r="WRL591" s="259"/>
      <c r="WRM591" s="259"/>
      <c r="WRN591" s="259"/>
      <c r="WRO591" s="259"/>
      <c r="WRP591" s="259"/>
      <c r="WRQ591" s="259"/>
      <c r="WRR591" s="259" t="s">
        <v>271</v>
      </c>
      <c r="WRS591" s="259"/>
      <c r="WRT591" s="259"/>
      <c r="WRU591" s="259"/>
      <c r="WRV591" s="259"/>
      <c r="WRW591" s="259"/>
      <c r="WRX591" s="259"/>
      <c r="WRY591" s="259"/>
      <c r="WRZ591" s="259" t="s">
        <v>271</v>
      </c>
      <c r="WSA591" s="259"/>
      <c r="WSB591" s="259"/>
      <c r="WSC591" s="259"/>
      <c r="WSD591" s="259"/>
      <c r="WSE591" s="259"/>
      <c r="WSF591" s="259"/>
      <c r="WSG591" s="259"/>
      <c r="WSH591" s="259" t="s">
        <v>271</v>
      </c>
      <c r="WSI591" s="259"/>
      <c r="WSJ591" s="259"/>
      <c r="WSK591" s="259"/>
      <c r="WSL591" s="259"/>
      <c r="WSM591" s="259"/>
      <c r="WSN591" s="259"/>
      <c r="WSO591" s="259"/>
      <c r="WSP591" s="259" t="s">
        <v>271</v>
      </c>
      <c r="WSQ591" s="259"/>
      <c r="WSR591" s="259"/>
      <c r="WSS591" s="259"/>
      <c r="WST591" s="259"/>
      <c r="WSU591" s="259"/>
      <c r="WSV591" s="259"/>
      <c r="WSW591" s="259"/>
      <c r="WSX591" s="259" t="s">
        <v>271</v>
      </c>
      <c r="WSY591" s="259"/>
      <c r="WSZ591" s="259"/>
      <c r="WTA591" s="259"/>
      <c r="WTB591" s="259"/>
      <c r="WTC591" s="259"/>
      <c r="WTD591" s="259"/>
      <c r="WTE591" s="259"/>
      <c r="WTF591" s="259" t="s">
        <v>271</v>
      </c>
      <c r="WTG591" s="259"/>
      <c r="WTH591" s="259"/>
      <c r="WTI591" s="259"/>
      <c r="WTJ591" s="259"/>
      <c r="WTK591" s="259"/>
      <c r="WTL591" s="259"/>
      <c r="WTM591" s="259"/>
      <c r="WTN591" s="259" t="s">
        <v>271</v>
      </c>
      <c r="WTO591" s="259"/>
      <c r="WTP591" s="259"/>
      <c r="WTQ591" s="259"/>
      <c r="WTR591" s="259"/>
      <c r="WTS591" s="259"/>
      <c r="WTT591" s="259"/>
      <c r="WTU591" s="259"/>
      <c r="WTV591" s="259" t="s">
        <v>271</v>
      </c>
      <c r="WTW591" s="259"/>
      <c r="WTX591" s="259"/>
      <c r="WTY591" s="259"/>
      <c r="WTZ591" s="259"/>
      <c r="WUA591" s="259"/>
      <c r="WUB591" s="259"/>
      <c r="WUC591" s="259"/>
      <c r="WUD591" s="259" t="s">
        <v>271</v>
      </c>
      <c r="WUE591" s="259"/>
      <c r="WUF591" s="259"/>
      <c r="WUG591" s="259"/>
      <c r="WUH591" s="259"/>
      <c r="WUI591" s="259"/>
      <c r="WUJ591" s="259"/>
      <c r="WUK591" s="259"/>
      <c r="WUL591" s="259" t="s">
        <v>271</v>
      </c>
      <c r="WUM591" s="259"/>
      <c r="WUN591" s="259"/>
      <c r="WUO591" s="259"/>
      <c r="WUP591" s="259"/>
      <c r="WUQ591" s="259"/>
      <c r="WUR591" s="259"/>
      <c r="WUS591" s="259"/>
      <c r="WUT591" s="259" t="s">
        <v>271</v>
      </c>
      <c r="WUU591" s="259"/>
      <c r="WUV591" s="259"/>
      <c r="WUW591" s="259"/>
      <c r="WUX591" s="259"/>
      <c r="WUY591" s="259"/>
      <c r="WUZ591" s="259"/>
      <c r="WVA591" s="259"/>
      <c r="WVB591" s="259" t="s">
        <v>271</v>
      </c>
      <c r="WVC591" s="259"/>
      <c r="WVD591" s="259"/>
      <c r="WVE591" s="259"/>
      <c r="WVF591" s="259"/>
      <c r="WVG591" s="259"/>
      <c r="WVH591" s="259"/>
      <c r="WVI591" s="259"/>
      <c r="WVJ591" s="259" t="s">
        <v>271</v>
      </c>
      <c r="WVK591" s="259"/>
      <c r="WVL591" s="259"/>
      <c r="WVM591" s="259"/>
      <c r="WVN591" s="259"/>
      <c r="WVO591" s="259"/>
      <c r="WVP591" s="259"/>
      <c r="WVQ591" s="259"/>
      <c r="WVR591" s="259" t="s">
        <v>271</v>
      </c>
      <c r="WVS591" s="259"/>
      <c r="WVT591" s="259"/>
      <c r="WVU591" s="259"/>
      <c r="WVV591" s="259"/>
      <c r="WVW591" s="259"/>
      <c r="WVX591" s="259"/>
      <c r="WVY591" s="259"/>
      <c r="WVZ591" s="259" t="s">
        <v>271</v>
      </c>
      <c r="WWA591" s="259"/>
      <c r="WWB591" s="259"/>
      <c r="WWC591" s="259"/>
      <c r="WWD591" s="259"/>
      <c r="WWE591" s="259"/>
      <c r="WWF591" s="259"/>
      <c r="WWG591" s="259"/>
      <c r="WWH591" s="259" t="s">
        <v>271</v>
      </c>
      <c r="WWI591" s="259"/>
      <c r="WWJ591" s="259"/>
      <c r="WWK591" s="259"/>
      <c r="WWL591" s="259"/>
      <c r="WWM591" s="259"/>
      <c r="WWN591" s="259"/>
      <c r="WWO591" s="259"/>
      <c r="WWP591" s="259" t="s">
        <v>271</v>
      </c>
      <c r="WWQ591" s="259"/>
      <c r="WWR591" s="259"/>
      <c r="WWS591" s="259"/>
      <c r="WWT591" s="259"/>
      <c r="WWU591" s="259"/>
      <c r="WWV591" s="259"/>
      <c r="WWW591" s="259"/>
      <c r="WWX591" s="259" t="s">
        <v>271</v>
      </c>
      <c r="WWY591" s="259"/>
      <c r="WWZ591" s="259"/>
      <c r="WXA591" s="259"/>
      <c r="WXB591" s="259"/>
      <c r="WXC591" s="259"/>
      <c r="WXD591" s="259"/>
      <c r="WXE591" s="259"/>
      <c r="WXF591" s="259" t="s">
        <v>271</v>
      </c>
      <c r="WXG591" s="259"/>
      <c r="WXH591" s="259"/>
      <c r="WXI591" s="259"/>
      <c r="WXJ591" s="259"/>
      <c r="WXK591" s="259"/>
      <c r="WXL591" s="259"/>
      <c r="WXM591" s="259"/>
      <c r="WXN591" s="259" t="s">
        <v>271</v>
      </c>
      <c r="WXO591" s="259"/>
      <c r="WXP591" s="259"/>
      <c r="WXQ591" s="259"/>
      <c r="WXR591" s="259"/>
      <c r="WXS591" s="259"/>
      <c r="WXT591" s="259"/>
      <c r="WXU591" s="259"/>
      <c r="WXV591" s="259" t="s">
        <v>271</v>
      </c>
      <c r="WXW591" s="259"/>
      <c r="WXX591" s="259"/>
      <c r="WXY591" s="259"/>
      <c r="WXZ591" s="259"/>
      <c r="WYA591" s="259"/>
      <c r="WYB591" s="259"/>
      <c r="WYC591" s="259"/>
      <c r="WYD591" s="259" t="s">
        <v>271</v>
      </c>
      <c r="WYE591" s="259"/>
      <c r="WYF591" s="259"/>
      <c r="WYG591" s="259"/>
      <c r="WYH591" s="259"/>
      <c r="WYI591" s="259"/>
      <c r="WYJ591" s="259"/>
      <c r="WYK591" s="259"/>
      <c r="WYL591" s="259" t="s">
        <v>271</v>
      </c>
      <c r="WYM591" s="259"/>
      <c r="WYN591" s="259"/>
      <c r="WYO591" s="259"/>
      <c r="WYP591" s="259"/>
      <c r="WYQ591" s="259"/>
      <c r="WYR591" s="259"/>
      <c r="WYS591" s="259"/>
      <c r="WYT591" s="259" t="s">
        <v>271</v>
      </c>
      <c r="WYU591" s="259"/>
      <c r="WYV591" s="259"/>
      <c r="WYW591" s="259"/>
      <c r="WYX591" s="259"/>
      <c r="WYY591" s="259"/>
      <c r="WYZ591" s="259"/>
      <c r="WZA591" s="259"/>
      <c r="WZB591" s="259" t="s">
        <v>271</v>
      </c>
      <c r="WZC591" s="259"/>
      <c r="WZD591" s="259"/>
      <c r="WZE591" s="259"/>
      <c r="WZF591" s="259"/>
      <c r="WZG591" s="259"/>
      <c r="WZH591" s="259"/>
      <c r="WZI591" s="259"/>
      <c r="WZJ591" s="259" t="s">
        <v>271</v>
      </c>
      <c r="WZK591" s="259"/>
      <c r="WZL591" s="259"/>
      <c r="WZM591" s="259"/>
      <c r="WZN591" s="259"/>
      <c r="WZO591" s="259"/>
      <c r="WZP591" s="259"/>
      <c r="WZQ591" s="259"/>
      <c r="WZR591" s="259" t="s">
        <v>271</v>
      </c>
      <c r="WZS591" s="259"/>
      <c r="WZT591" s="259"/>
      <c r="WZU591" s="259"/>
      <c r="WZV591" s="259"/>
      <c r="WZW591" s="259"/>
      <c r="WZX591" s="259"/>
      <c r="WZY591" s="259"/>
      <c r="WZZ591" s="259" t="s">
        <v>271</v>
      </c>
      <c r="XAA591" s="259"/>
      <c r="XAB591" s="259"/>
      <c r="XAC591" s="259"/>
      <c r="XAD591" s="259"/>
      <c r="XAE591" s="259"/>
      <c r="XAF591" s="259"/>
      <c r="XAG591" s="259"/>
      <c r="XAH591" s="259" t="s">
        <v>271</v>
      </c>
      <c r="XAI591" s="259"/>
      <c r="XAJ591" s="259"/>
      <c r="XAK591" s="259"/>
      <c r="XAL591" s="259"/>
      <c r="XAM591" s="259"/>
      <c r="XAN591" s="259"/>
      <c r="XAO591" s="259"/>
      <c r="XAP591" s="259" t="s">
        <v>271</v>
      </c>
      <c r="XAQ591" s="259"/>
      <c r="XAR591" s="259"/>
      <c r="XAS591" s="259"/>
      <c r="XAT591" s="259"/>
      <c r="XAU591" s="259"/>
      <c r="XAV591" s="259"/>
      <c r="XAW591" s="259"/>
      <c r="XAX591" s="259" t="s">
        <v>271</v>
      </c>
      <c r="XAY591" s="259"/>
      <c r="XAZ591" s="259"/>
      <c r="XBA591" s="259"/>
      <c r="XBB591" s="259"/>
      <c r="XBC591" s="259"/>
      <c r="XBD591" s="259"/>
      <c r="XBE591" s="259"/>
      <c r="XBF591" s="259" t="s">
        <v>271</v>
      </c>
      <c r="XBG591" s="259"/>
      <c r="XBH591" s="259"/>
      <c r="XBI591" s="259"/>
      <c r="XBJ591" s="259"/>
      <c r="XBK591" s="259"/>
      <c r="XBL591" s="259"/>
      <c r="XBM591" s="259"/>
      <c r="XBN591" s="259" t="s">
        <v>271</v>
      </c>
      <c r="XBO591" s="259"/>
      <c r="XBP591" s="259"/>
      <c r="XBQ591" s="259"/>
      <c r="XBR591" s="259"/>
      <c r="XBS591" s="259"/>
      <c r="XBT591" s="259"/>
      <c r="XBU591" s="259"/>
      <c r="XBV591" s="259" t="s">
        <v>271</v>
      </c>
      <c r="XBW591" s="259"/>
      <c r="XBX591" s="259"/>
      <c r="XBY591" s="259"/>
      <c r="XBZ591" s="259"/>
      <c r="XCA591" s="259"/>
      <c r="XCB591" s="259"/>
      <c r="XCC591" s="259"/>
      <c r="XCD591" s="259" t="s">
        <v>271</v>
      </c>
      <c r="XCE591" s="259"/>
      <c r="XCF591" s="259"/>
      <c r="XCG591" s="259"/>
      <c r="XCH591" s="259"/>
      <c r="XCI591" s="259"/>
      <c r="XCJ591" s="259"/>
      <c r="XCK591" s="259"/>
      <c r="XCL591" s="259" t="s">
        <v>271</v>
      </c>
      <c r="XCM591" s="259"/>
      <c r="XCN591" s="259"/>
      <c r="XCO591" s="259"/>
      <c r="XCP591" s="259"/>
      <c r="XCQ591" s="259"/>
      <c r="XCR591" s="259"/>
      <c r="XCS591" s="259"/>
      <c r="XCT591" s="259" t="s">
        <v>271</v>
      </c>
      <c r="XCU591" s="259"/>
      <c r="XCV591" s="259"/>
      <c r="XCW591" s="259"/>
      <c r="XCX591" s="259"/>
      <c r="XCY591" s="259"/>
      <c r="XCZ591" s="259"/>
      <c r="XDA591" s="259"/>
      <c r="XDB591" s="259" t="s">
        <v>271</v>
      </c>
      <c r="XDC591" s="259"/>
      <c r="XDD591" s="259"/>
      <c r="XDE591" s="259"/>
      <c r="XDF591" s="259"/>
      <c r="XDG591" s="259"/>
      <c r="XDH591" s="259"/>
      <c r="XDI591" s="259"/>
      <c r="XDJ591" s="259" t="s">
        <v>271</v>
      </c>
      <c r="XDK591" s="259"/>
      <c r="XDL591" s="259"/>
      <c r="XDM591" s="259"/>
      <c r="XDN591" s="259"/>
      <c r="XDO591" s="259"/>
      <c r="XDP591" s="259"/>
      <c r="XDQ591" s="259"/>
    </row>
    <row r="592" spans="1:16345">
      <c r="J592" s="12"/>
    </row>
    <row r="593" spans="2:10">
      <c r="B593" s="252" t="s">
        <v>29</v>
      </c>
      <c r="C593" s="29" t="s">
        <v>30</v>
      </c>
      <c r="D593" s="260" t="s">
        <v>144</v>
      </c>
      <c r="E593" s="254"/>
      <c r="F593" s="254"/>
      <c r="G593" s="254"/>
      <c r="H593" s="254"/>
      <c r="I593" s="261"/>
      <c r="J593" s="12"/>
    </row>
    <row r="594" spans="2:10">
      <c r="B594" s="252"/>
      <c r="C594" s="29" t="s">
        <v>31</v>
      </c>
      <c r="D594" s="250">
        <v>104021</v>
      </c>
      <c r="E594" s="250"/>
      <c r="F594" s="250"/>
      <c r="G594" s="250"/>
      <c r="H594" s="250"/>
      <c r="I594" s="250"/>
    </row>
    <row r="595" spans="2:10">
      <c r="B595" s="251"/>
      <c r="C595" s="251"/>
      <c r="D595" s="251"/>
      <c r="E595" s="251"/>
      <c r="F595" s="251"/>
      <c r="G595" s="251"/>
      <c r="H595" s="251"/>
      <c r="I595" s="251"/>
    </row>
    <row r="596" spans="2:10">
      <c r="B596" s="252" t="s">
        <v>32</v>
      </c>
      <c r="C596" s="29" t="s">
        <v>30</v>
      </c>
      <c r="D596" s="260" t="s">
        <v>144</v>
      </c>
      <c r="E596" s="254"/>
      <c r="F596" s="254"/>
      <c r="G596" s="254"/>
      <c r="H596" s="254"/>
      <c r="I596" s="261"/>
    </row>
    <row r="597" spans="2:10">
      <c r="B597" s="252"/>
      <c r="C597" s="29" t="s">
        <v>31</v>
      </c>
      <c r="D597" s="250">
        <v>104021</v>
      </c>
      <c r="E597" s="250"/>
      <c r="F597" s="250"/>
      <c r="G597" s="250"/>
      <c r="H597" s="250"/>
      <c r="I597" s="250"/>
    </row>
    <row r="598" spans="2:10">
      <c r="B598" s="254"/>
      <c r="C598" s="254"/>
      <c r="D598" s="254"/>
      <c r="E598" s="254"/>
      <c r="F598" s="254"/>
      <c r="G598" s="254"/>
      <c r="H598" s="254"/>
      <c r="I598" s="254"/>
    </row>
    <row r="599" spans="2:10">
      <c r="B599" s="252" t="s">
        <v>33</v>
      </c>
      <c r="C599" s="252"/>
      <c r="D599" s="250">
        <v>1006</v>
      </c>
      <c r="E599" s="250"/>
      <c r="F599" s="250"/>
      <c r="G599" s="250"/>
      <c r="H599" s="250"/>
      <c r="I599" s="250"/>
    </row>
    <row r="600" spans="2:10">
      <c r="B600" s="251"/>
      <c r="C600" s="251"/>
      <c r="D600" s="286"/>
      <c r="E600" s="286"/>
      <c r="F600" s="286"/>
      <c r="G600" s="286"/>
      <c r="H600" s="286"/>
    </row>
    <row r="601" spans="2:10">
      <c r="B601" s="252" t="s">
        <v>34</v>
      </c>
      <c r="C601" s="252"/>
      <c r="D601" s="250"/>
      <c r="E601" s="250"/>
      <c r="F601" s="250"/>
      <c r="G601" s="250"/>
      <c r="H601" s="250"/>
      <c r="I601" s="250"/>
    </row>
    <row r="602" spans="2:10">
      <c r="B602" s="254"/>
      <c r="C602" s="254"/>
      <c r="D602" s="254"/>
      <c r="E602" s="254"/>
      <c r="F602" s="254"/>
      <c r="G602" s="254"/>
      <c r="H602" s="254"/>
      <c r="I602" s="254"/>
    </row>
    <row r="603" spans="2:10">
      <c r="B603" s="255" t="s">
        <v>123</v>
      </c>
      <c r="C603" s="29" t="s">
        <v>37</v>
      </c>
      <c r="D603" s="287" t="s">
        <v>142</v>
      </c>
      <c r="E603" s="288"/>
      <c r="F603" s="288"/>
      <c r="G603" s="288"/>
      <c r="H603" s="288"/>
      <c r="I603" s="289"/>
    </row>
    <row r="604" spans="2:10">
      <c r="B604" s="255"/>
      <c r="C604" s="29" t="s">
        <v>38</v>
      </c>
      <c r="D604" s="287" t="s">
        <v>142</v>
      </c>
      <c r="E604" s="288"/>
      <c r="F604" s="288"/>
      <c r="G604" s="288"/>
      <c r="H604" s="288"/>
      <c r="I604" s="289"/>
    </row>
    <row r="605" spans="2:10">
      <c r="B605" s="255"/>
      <c r="C605" s="29" t="s">
        <v>39</v>
      </c>
      <c r="D605" s="250" t="s">
        <v>143</v>
      </c>
      <c r="E605" s="250"/>
      <c r="F605" s="250"/>
      <c r="G605" s="250"/>
      <c r="H605" s="250"/>
      <c r="I605" s="250"/>
    </row>
    <row r="606" spans="2:10">
      <c r="B606" s="251"/>
      <c r="C606" s="251"/>
      <c r="D606" s="286"/>
      <c r="E606" s="286"/>
      <c r="F606" s="286"/>
      <c r="G606" s="286"/>
      <c r="H606" s="286"/>
    </row>
    <row r="607" spans="2:10">
      <c r="B607" s="241" t="s">
        <v>124</v>
      </c>
      <c r="C607" s="29" t="s">
        <v>41</v>
      </c>
      <c r="D607" s="320" t="s">
        <v>182</v>
      </c>
      <c r="E607" s="321"/>
      <c r="F607" s="321"/>
      <c r="G607" s="321"/>
      <c r="H607" s="321"/>
      <c r="I607" s="322"/>
    </row>
    <row r="608" spans="2:10">
      <c r="B608" s="243"/>
      <c r="C608" s="29" t="s">
        <v>42</v>
      </c>
      <c r="D608" s="250">
        <v>1137</v>
      </c>
      <c r="E608" s="250"/>
      <c r="F608" s="250"/>
      <c r="G608" s="250"/>
      <c r="H608" s="250"/>
      <c r="I608" s="250"/>
    </row>
    <row r="609" spans="2:10">
      <c r="B609" s="243"/>
      <c r="C609" s="29" t="s">
        <v>43</v>
      </c>
      <c r="D609" s="247" t="s">
        <v>170</v>
      </c>
      <c r="E609" s="248"/>
      <c r="F609" s="248"/>
      <c r="G609" s="248"/>
      <c r="H609" s="248"/>
      <c r="I609" s="249"/>
    </row>
    <row r="610" spans="2:10">
      <c r="B610" s="245"/>
      <c r="C610" s="29" t="s">
        <v>44</v>
      </c>
      <c r="D610" s="250">
        <v>11001</v>
      </c>
      <c r="E610" s="250"/>
      <c r="F610" s="250"/>
      <c r="G610" s="250"/>
      <c r="H610" s="250"/>
      <c r="I610" s="250"/>
    </row>
    <row r="611" spans="2:10">
      <c r="B611" s="251"/>
      <c r="C611" s="251"/>
      <c r="D611" s="286"/>
      <c r="E611" s="286"/>
      <c r="F611" s="286"/>
      <c r="G611" s="286"/>
      <c r="H611" s="286"/>
    </row>
    <row r="612" spans="2:10">
      <c r="B612" s="252" t="s">
        <v>125</v>
      </c>
      <c r="C612" s="252"/>
      <c r="D612" s="250" t="s">
        <v>146</v>
      </c>
      <c r="E612" s="250"/>
      <c r="F612" s="250"/>
      <c r="G612" s="250"/>
      <c r="H612" s="250"/>
      <c r="I612" s="250"/>
    </row>
    <row r="614" spans="2:10" ht="27" customHeight="1">
      <c r="B614" s="33"/>
      <c r="C614" s="33"/>
      <c r="D614" s="293" t="s">
        <v>128</v>
      </c>
      <c r="E614" s="294"/>
      <c r="F614" s="293" t="s">
        <v>129</v>
      </c>
      <c r="G614" s="294"/>
      <c r="H614" s="295" t="s">
        <v>130</v>
      </c>
      <c r="I614" s="295" t="s">
        <v>131</v>
      </c>
      <c r="J614" s="295" t="s">
        <v>132</v>
      </c>
    </row>
    <row r="615" spans="2:10" ht="65.25" customHeight="1">
      <c r="B615" s="29" t="s">
        <v>133</v>
      </c>
      <c r="C615" s="36">
        <v>1137</v>
      </c>
      <c r="D615" s="3" t="s">
        <v>2</v>
      </c>
      <c r="E615" s="3" t="s">
        <v>134</v>
      </c>
      <c r="F615" s="3" t="s">
        <v>2</v>
      </c>
      <c r="G615" s="3" t="s">
        <v>134</v>
      </c>
      <c r="H615" s="296"/>
      <c r="I615" s="296"/>
      <c r="J615" s="296"/>
    </row>
    <row r="616" spans="2:10">
      <c r="B616" s="29" t="s">
        <v>135</v>
      </c>
      <c r="C616" s="36">
        <v>11001</v>
      </c>
      <c r="D616" s="3">
        <v>1</v>
      </c>
      <c r="E616" s="3">
        <v>2</v>
      </c>
      <c r="F616" s="3">
        <v>3</v>
      </c>
      <c r="G616" s="3">
        <v>4</v>
      </c>
      <c r="H616" s="3">
        <v>5</v>
      </c>
      <c r="I616" s="3">
        <v>6</v>
      </c>
      <c r="J616" s="3">
        <v>7</v>
      </c>
    </row>
    <row r="617" spans="2:10">
      <c r="B617" s="29" t="s">
        <v>136</v>
      </c>
      <c r="C617" s="247" t="s">
        <v>170</v>
      </c>
      <c r="D617" s="248"/>
      <c r="E617" s="248"/>
      <c r="F617" s="248"/>
      <c r="G617" s="248"/>
      <c r="H617" s="248"/>
      <c r="I617" s="248"/>
      <c r="J617" s="249"/>
    </row>
    <row r="618" spans="2:10" ht="42.75" customHeight="1">
      <c r="B618" s="29" t="s">
        <v>250</v>
      </c>
      <c r="C618" s="31" t="s">
        <v>171</v>
      </c>
      <c r="D618" s="34" t="s">
        <v>28</v>
      </c>
      <c r="E618" s="34" t="s">
        <v>28</v>
      </c>
      <c r="F618" s="34"/>
      <c r="G618" s="11"/>
      <c r="H618" s="34" t="s">
        <v>28</v>
      </c>
      <c r="I618" s="34" t="s">
        <v>28</v>
      </c>
      <c r="J618" s="34" t="s">
        <v>28</v>
      </c>
    </row>
    <row r="619" spans="2:10" ht="27">
      <c r="B619" s="29" t="s">
        <v>138</v>
      </c>
      <c r="C619" s="31" t="s">
        <v>156</v>
      </c>
      <c r="D619" s="34" t="s">
        <v>28</v>
      </c>
      <c r="E619" s="34" t="s">
        <v>28</v>
      </c>
      <c r="F619" s="34" t="s">
        <v>28</v>
      </c>
      <c r="G619" s="34" t="s">
        <v>27</v>
      </c>
      <c r="H619" s="34" t="s">
        <v>28</v>
      </c>
      <c r="I619" s="34" t="s">
        <v>28</v>
      </c>
      <c r="J619" s="34" t="s">
        <v>28</v>
      </c>
    </row>
    <row r="620" spans="2:10" ht="72.75" customHeight="1">
      <c r="B620" s="107" t="s">
        <v>201</v>
      </c>
      <c r="C620" s="31" t="s">
        <v>162</v>
      </c>
      <c r="D620" s="34" t="s">
        <v>28</v>
      </c>
      <c r="E620" s="34" t="s">
        <v>28</v>
      </c>
      <c r="F620" s="34" t="s">
        <v>28</v>
      </c>
      <c r="G620" s="11"/>
      <c r="H620" s="34" t="s">
        <v>28</v>
      </c>
      <c r="I620" s="34" t="s">
        <v>28</v>
      </c>
      <c r="J620" s="34" t="s">
        <v>28</v>
      </c>
    </row>
    <row r="621" spans="2:10">
      <c r="B621" s="297" t="s">
        <v>140</v>
      </c>
      <c r="C621" s="297"/>
      <c r="D621" s="33"/>
      <c r="E621" s="33"/>
      <c r="F621" s="33"/>
      <c r="G621" s="33"/>
      <c r="H621" s="33"/>
      <c r="I621" s="33"/>
      <c r="J621" s="33"/>
    </row>
    <row r="622" spans="2:10" ht="78" customHeight="1">
      <c r="B622" s="315" t="s">
        <v>256</v>
      </c>
      <c r="C622" s="315"/>
      <c r="D622" s="39">
        <v>1</v>
      </c>
      <c r="E622" s="39">
        <f t="shared" ref="E622:E624" si="25">D622</f>
        <v>1</v>
      </c>
      <c r="F622" s="39"/>
      <c r="G622" s="39">
        <f t="shared" ref="G622:G624" si="26">F622</f>
        <v>0</v>
      </c>
      <c r="H622" s="39">
        <v>1</v>
      </c>
      <c r="I622" s="39"/>
      <c r="J622" s="11"/>
    </row>
    <row r="623" spans="2:10" ht="31.5" customHeight="1">
      <c r="B623" s="315" t="s">
        <v>172</v>
      </c>
      <c r="C623" s="315"/>
      <c r="D623" s="39">
        <v>100</v>
      </c>
      <c r="E623" s="39">
        <f t="shared" si="25"/>
        <v>100</v>
      </c>
      <c r="F623" s="39"/>
      <c r="G623" s="39">
        <f t="shared" si="26"/>
        <v>0</v>
      </c>
      <c r="H623" s="39">
        <v>100</v>
      </c>
      <c r="I623" s="39"/>
      <c r="J623" s="11"/>
    </row>
    <row r="624" spans="2:10" ht="30.75" customHeight="1">
      <c r="B624" s="315" t="s">
        <v>173</v>
      </c>
      <c r="C624" s="315"/>
      <c r="D624" s="39">
        <v>3</v>
      </c>
      <c r="E624" s="39">
        <f t="shared" si="25"/>
        <v>3</v>
      </c>
      <c r="F624" s="39"/>
      <c r="G624" s="39">
        <f t="shared" si="26"/>
        <v>0</v>
      </c>
      <c r="H624" s="39">
        <v>3</v>
      </c>
      <c r="I624" s="39"/>
      <c r="J624" s="11"/>
    </row>
    <row r="625" spans="2:10" ht="28.5" customHeight="1">
      <c r="B625" s="315" t="s">
        <v>174</v>
      </c>
      <c r="C625" s="315"/>
      <c r="D625" s="39">
        <v>100</v>
      </c>
      <c r="E625" s="39">
        <f t="shared" ref="E625:E626" si="27">D625</f>
        <v>100</v>
      </c>
      <c r="F625" s="39"/>
      <c r="G625" s="39">
        <f>F625</f>
        <v>0</v>
      </c>
      <c r="H625" s="39">
        <v>100</v>
      </c>
      <c r="I625" s="39"/>
      <c r="J625" s="11"/>
    </row>
    <row r="626" spans="2:10" ht="83.25" customHeight="1">
      <c r="B626" s="298" t="s">
        <v>141</v>
      </c>
      <c r="C626" s="298"/>
      <c r="D626" s="150">
        <v>19700</v>
      </c>
      <c r="E626" s="150">
        <f t="shared" si="27"/>
        <v>19700</v>
      </c>
      <c r="F626" s="150">
        <v>4925</v>
      </c>
      <c r="G626" s="150">
        <f t="shared" ref="G626" si="28">F626</f>
        <v>4925</v>
      </c>
      <c r="H626" s="150">
        <v>3200</v>
      </c>
      <c r="I626" s="150">
        <f>G626-H626</f>
        <v>1725</v>
      </c>
      <c r="J626" s="67" t="s">
        <v>298</v>
      </c>
    </row>
    <row r="628" spans="2:10" s="124" customFormat="1"/>
    <row r="630" spans="2:10" ht="16.5" customHeight="1">
      <c r="B630" s="126" t="s">
        <v>291</v>
      </c>
      <c r="C630" s="290" t="s">
        <v>66</v>
      </c>
      <c r="D630" s="290"/>
      <c r="E630" s="290"/>
      <c r="F630" s="237" t="s">
        <v>67</v>
      </c>
      <c r="G630" s="237"/>
      <c r="H630" s="240" t="s">
        <v>296</v>
      </c>
      <c r="I630" s="240"/>
      <c r="J630" s="240"/>
    </row>
    <row r="631" spans="2:10">
      <c r="C631" s="8"/>
      <c r="D631" s="8"/>
      <c r="E631" s="1"/>
      <c r="F631" s="237" t="s">
        <v>68</v>
      </c>
      <c r="G631" s="237"/>
      <c r="H631" s="237" t="s">
        <v>69</v>
      </c>
      <c r="I631" s="237"/>
      <c r="J631" s="237"/>
    </row>
    <row r="632" spans="2:10">
      <c r="B632" s="28" t="s">
        <v>70</v>
      </c>
      <c r="D632" s="8"/>
      <c r="E632" s="8"/>
      <c r="F632" s="8"/>
      <c r="G632" s="8"/>
    </row>
    <row r="633" spans="2:10" ht="16.5" customHeight="1">
      <c r="C633" s="290" t="s">
        <v>71</v>
      </c>
      <c r="D633" s="290"/>
      <c r="E633" s="290"/>
      <c r="F633" s="237" t="s">
        <v>67</v>
      </c>
      <c r="G633" s="237"/>
      <c r="H633" s="240" t="s">
        <v>193</v>
      </c>
      <c r="I633" s="240"/>
      <c r="J633" s="240"/>
    </row>
    <row r="634" spans="2:10">
      <c r="C634" s="8"/>
      <c r="D634" s="8"/>
      <c r="E634" s="8"/>
      <c r="F634" s="237" t="s">
        <v>68</v>
      </c>
      <c r="G634" s="237"/>
      <c r="H634" s="237" t="s">
        <v>69</v>
      </c>
      <c r="I634" s="237"/>
      <c r="J634" s="237"/>
    </row>
    <row r="636" spans="2:10" s="124" customFormat="1"/>
    <row r="637" spans="2:10">
      <c r="H637" s="13"/>
      <c r="I637" s="258" t="s">
        <v>126</v>
      </c>
      <c r="J637" s="258"/>
    </row>
    <row r="638" spans="2:10">
      <c r="F638" s="44"/>
      <c r="G638" s="44"/>
      <c r="H638" s="44"/>
    </row>
    <row r="639" spans="2:10">
      <c r="B639" s="259" t="s">
        <v>120</v>
      </c>
      <c r="C639" s="259"/>
      <c r="D639" s="259"/>
      <c r="E639" s="259"/>
      <c r="F639" s="259"/>
      <c r="G639" s="259"/>
      <c r="H639" s="259"/>
      <c r="I639" s="259"/>
    </row>
    <row r="640" spans="2:10">
      <c r="B640" s="259" t="s">
        <v>127</v>
      </c>
      <c r="C640" s="259"/>
      <c r="D640" s="259"/>
      <c r="E640" s="259"/>
      <c r="F640" s="259"/>
      <c r="G640" s="259"/>
      <c r="H640" s="259"/>
      <c r="I640" s="259"/>
    </row>
    <row r="641" spans="2:10">
      <c r="B641" s="259" t="s">
        <v>273</v>
      </c>
      <c r="C641" s="259"/>
      <c r="D641" s="259"/>
      <c r="E641" s="259"/>
      <c r="F641" s="259"/>
      <c r="G641" s="259"/>
      <c r="H641" s="259"/>
      <c r="I641" s="259"/>
    </row>
    <row r="642" spans="2:10">
      <c r="J642" s="12"/>
    </row>
    <row r="643" spans="2:10">
      <c r="B643" s="252" t="s">
        <v>29</v>
      </c>
      <c r="C643" s="43" t="s">
        <v>30</v>
      </c>
      <c r="D643" s="260" t="s">
        <v>144</v>
      </c>
      <c r="E643" s="254"/>
      <c r="F643" s="254"/>
      <c r="G643" s="254"/>
      <c r="H643" s="254"/>
      <c r="I643" s="261"/>
      <c r="J643" s="12"/>
    </row>
    <row r="644" spans="2:10">
      <c r="B644" s="252"/>
      <c r="C644" s="43" t="s">
        <v>31</v>
      </c>
      <c r="D644" s="250">
        <v>104021</v>
      </c>
      <c r="E644" s="250"/>
      <c r="F644" s="250"/>
      <c r="G644" s="250"/>
      <c r="H644" s="250"/>
      <c r="I644" s="250"/>
    </row>
    <row r="645" spans="2:10">
      <c r="B645" s="251"/>
      <c r="C645" s="251"/>
      <c r="D645" s="251"/>
      <c r="E645" s="251"/>
      <c r="F645" s="251"/>
      <c r="G645" s="251"/>
      <c r="H645" s="251"/>
      <c r="I645" s="251"/>
    </row>
    <row r="646" spans="2:10">
      <c r="B646" s="252" t="s">
        <v>32</v>
      </c>
      <c r="C646" s="43" t="s">
        <v>30</v>
      </c>
      <c r="D646" s="260" t="s">
        <v>144</v>
      </c>
      <c r="E646" s="254"/>
      <c r="F646" s="254"/>
      <c r="G646" s="254"/>
      <c r="H646" s="254"/>
      <c r="I646" s="261"/>
    </row>
    <row r="647" spans="2:10">
      <c r="B647" s="252"/>
      <c r="C647" s="43" t="s">
        <v>31</v>
      </c>
      <c r="D647" s="250">
        <v>104021</v>
      </c>
      <c r="E647" s="250"/>
      <c r="F647" s="250"/>
      <c r="G647" s="250"/>
      <c r="H647" s="250"/>
      <c r="I647" s="250"/>
    </row>
    <row r="648" spans="2:10">
      <c r="B648" s="254"/>
      <c r="C648" s="254"/>
      <c r="D648" s="254"/>
      <c r="E648" s="254"/>
      <c r="F648" s="254"/>
      <c r="G648" s="254"/>
      <c r="H648" s="254"/>
      <c r="I648" s="254"/>
    </row>
    <row r="649" spans="2:10">
      <c r="B649" s="252" t="s">
        <v>33</v>
      </c>
      <c r="C649" s="252"/>
      <c r="D649" s="250">
        <v>1006</v>
      </c>
      <c r="E649" s="250"/>
      <c r="F649" s="250"/>
      <c r="G649" s="250"/>
      <c r="H649" s="250"/>
      <c r="I649" s="250"/>
    </row>
    <row r="650" spans="2:10">
      <c r="B650" s="251"/>
      <c r="C650" s="251"/>
      <c r="D650" s="286"/>
      <c r="E650" s="286"/>
      <c r="F650" s="286"/>
      <c r="G650" s="286"/>
      <c r="H650" s="286"/>
    </row>
    <row r="651" spans="2:10">
      <c r="B651" s="252" t="s">
        <v>34</v>
      </c>
      <c r="C651" s="252"/>
      <c r="D651" s="250"/>
      <c r="E651" s="250"/>
      <c r="F651" s="250"/>
      <c r="G651" s="250"/>
      <c r="H651" s="250"/>
      <c r="I651" s="250"/>
    </row>
    <row r="652" spans="2:10">
      <c r="B652" s="254"/>
      <c r="C652" s="254"/>
      <c r="D652" s="254"/>
      <c r="E652" s="254"/>
      <c r="F652" s="254"/>
      <c r="G652" s="254"/>
      <c r="H652" s="254"/>
      <c r="I652" s="254"/>
    </row>
    <row r="653" spans="2:10">
      <c r="B653" s="255" t="s">
        <v>123</v>
      </c>
      <c r="C653" s="43" t="s">
        <v>37</v>
      </c>
      <c r="D653" s="287" t="s">
        <v>142</v>
      </c>
      <c r="E653" s="288"/>
      <c r="F653" s="288"/>
      <c r="G653" s="288"/>
      <c r="H653" s="288"/>
      <c r="I653" s="289"/>
    </row>
    <row r="654" spans="2:10">
      <c r="B654" s="255"/>
      <c r="C654" s="43" t="s">
        <v>38</v>
      </c>
      <c r="D654" s="287" t="s">
        <v>142</v>
      </c>
      <c r="E654" s="288"/>
      <c r="F654" s="288"/>
      <c r="G654" s="288"/>
      <c r="H654" s="288"/>
      <c r="I654" s="289"/>
    </row>
    <row r="655" spans="2:10">
      <c r="B655" s="255"/>
      <c r="C655" s="43" t="s">
        <v>39</v>
      </c>
      <c r="D655" s="250" t="s">
        <v>143</v>
      </c>
      <c r="E655" s="250"/>
      <c r="F655" s="250"/>
      <c r="G655" s="250"/>
      <c r="H655" s="250"/>
      <c r="I655" s="250"/>
    </row>
    <row r="656" spans="2:10">
      <c r="B656" s="251"/>
      <c r="C656" s="251"/>
      <c r="D656" s="286"/>
      <c r="E656" s="286"/>
      <c r="F656" s="286"/>
      <c r="G656" s="286"/>
      <c r="H656" s="286"/>
    </row>
    <row r="657" spans="2:10" ht="16.5" customHeight="1">
      <c r="B657" s="241" t="s">
        <v>124</v>
      </c>
      <c r="C657" s="43" t="s">
        <v>41</v>
      </c>
      <c r="D657" s="320" t="s">
        <v>182</v>
      </c>
      <c r="E657" s="321"/>
      <c r="F657" s="321"/>
      <c r="G657" s="321"/>
      <c r="H657" s="321"/>
      <c r="I657" s="322"/>
    </row>
    <row r="658" spans="2:10">
      <c r="B658" s="243"/>
      <c r="C658" s="43" t="s">
        <v>42</v>
      </c>
      <c r="D658" s="250">
        <v>1137</v>
      </c>
      <c r="E658" s="250"/>
      <c r="F658" s="250"/>
      <c r="G658" s="250"/>
      <c r="H658" s="250"/>
      <c r="I658" s="250"/>
    </row>
    <row r="659" spans="2:10" ht="27.75" customHeight="1">
      <c r="B659" s="243"/>
      <c r="C659" s="43" t="s">
        <v>43</v>
      </c>
      <c r="D659" s="247" t="s">
        <v>205</v>
      </c>
      <c r="E659" s="248"/>
      <c r="F659" s="248"/>
      <c r="G659" s="248"/>
      <c r="H659" s="248"/>
      <c r="I659" s="249"/>
    </row>
    <row r="660" spans="2:10">
      <c r="B660" s="245"/>
      <c r="C660" s="43" t="s">
        <v>44</v>
      </c>
      <c r="D660" s="250">
        <v>11003</v>
      </c>
      <c r="E660" s="250"/>
      <c r="F660" s="250"/>
      <c r="G660" s="250"/>
      <c r="H660" s="250"/>
      <c r="I660" s="250"/>
    </row>
    <row r="661" spans="2:10">
      <c r="B661" s="251"/>
      <c r="C661" s="251"/>
      <c r="D661" s="286"/>
      <c r="E661" s="286"/>
      <c r="F661" s="286"/>
      <c r="G661" s="286"/>
      <c r="H661" s="286"/>
    </row>
    <row r="662" spans="2:10">
      <c r="B662" s="252" t="s">
        <v>125</v>
      </c>
      <c r="C662" s="252"/>
      <c r="D662" s="250" t="s">
        <v>146</v>
      </c>
      <c r="E662" s="250"/>
      <c r="F662" s="250"/>
      <c r="G662" s="250"/>
      <c r="H662" s="250"/>
      <c r="I662" s="250"/>
    </row>
    <row r="664" spans="2:10" ht="41.25" customHeight="1">
      <c r="B664" s="33"/>
      <c r="C664" s="33"/>
      <c r="D664" s="293" t="s">
        <v>128</v>
      </c>
      <c r="E664" s="294"/>
      <c r="F664" s="293" t="s">
        <v>129</v>
      </c>
      <c r="G664" s="294"/>
      <c r="H664" s="295" t="s">
        <v>130</v>
      </c>
      <c r="I664" s="295" t="s">
        <v>131</v>
      </c>
      <c r="J664" s="295" t="s">
        <v>132</v>
      </c>
    </row>
    <row r="665" spans="2:10" ht="27">
      <c r="B665" s="43" t="s">
        <v>133</v>
      </c>
      <c r="C665" s="46">
        <v>1137</v>
      </c>
      <c r="D665" s="3" t="s">
        <v>2</v>
      </c>
      <c r="E665" s="3" t="s">
        <v>134</v>
      </c>
      <c r="F665" s="3" t="s">
        <v>2</v>
      </c>
      <c r="G665" s="3" t="s">
        <v>134</v>
      </c>
      <c r="H665" s="296"/>
      <c r="I665" s="296"/>
      <c r="J665" s="296"/>
    </row>
    <row r="666" spans="2:10">
      <c r="B666" s="43" t="s">
        <v>135</v>
      </c>
      <c r="C666" s="46">
        <v>11003</v>
      </c>
      <c r="D666" s="3">
        <v>1</v>
      </c>
      <c r="E666" s="3">
        <v>2</v>
      </c>
      <c r="F666" s="3">
        <v>3</v>
      </c>
      <c r="G666" s="3">
        <v>4</v>
      </c>
      <c r="H666" s="3">
        <v>5</v>
      </c>
      <c r="I666" s="3">
        <v>6</v>
      </c>
      <c r="J666" s="3">
        <v>7</v>
      </c>
    </row>
    <row r="667" spans="2:10" ht="33.75" customHeight="1">
      <c r="B667" s="43" t="s">
        <v>136</v>
      </c>
      <c r="C667" s="247" t="s">
        <v>205</v>
      </c>
      <c r="D667" s="248"/>
      <c r="E667" s="248"/>
      <c r="F667" s="248"/>
      <c r="G667" s="248"/>
      <c r="H667" s="248"/>
      <c r="I667" s="248"/>
      <c r="J667" s="249"/>
    </row>
    <row r="668" spans="2:10" ht="60" customHeight="1">
      <c r="B668" s="43" t="s">
        <v>250</v>
      </c>
      <c r="C668" s="229" t="s">
        <v>227</v>
      </c>
      <c r="D668" s="34" t="s">
        <v>28</v>
      </c>
      <c r="E668" s="34" t="s">
        <v>28</v>
      </c>
      <c r="F668" s="34"/>
      <c r="G668" s="11"/>
      <c r="H668" s="34" t="s">
        <v>28</v>
      </c>
      <c r="I668" s="34" t="s">
        <v>28</v>
      </c>
      <c r="J668" s="34" t="s">
        <v>28</v>
      </c>
    </row>
    <row r="669" spans="2:10" ht="27">
      <c r="B669" s="43" t="s">
        <v>138</v>
      </c>
      <c r="C669" s="45" t="s">
        <v>156</v>
      </c>
      <c r="D669" s="34" t="s">
        <v>28</v>
      </c>
      <c r="E669" s="34" t="s">
        <v>28</v>
      </c>
      <c r="F669" s="34" t="s">
        <v>28</v>
      </c>
      <c r="G669" s="34" t="s">
        <v>27</v>
      </c>
      <c r="H669" s="34" t="s">
        <v>28</v>
      </c>
      <c r="I669" s="34" t="s">
        <v>28</v>
      </c>
      <c r="J669" s="34" t="s">
        <v>28</v>
      </c>
    </row>
    <row r="670" spans="2:10" ht="75.75" customHeight="1">
      <c r="B670" s="107" t="s">
        <v>201</v>
      </c>
      <c r="C670" s="45" t="s">
        <v>162</v>
      </c>
      <c r="D670" s="34" t="s">
        <v>28</v>
      </c>
      <c r="E670" s="34" t="s">
        <v>28</v>
      </c>
      <c r="F670" s="34" t="s">
        <v>28</v>
      </c>
      <c r="G670" s="11"/>
      <c r="H670" s="34" t="s">
        <v>28</v>
      </c>
      <c r="I670" s="34" t="s">
        <v>28</v>
      </c>
      <c r="J670" s="34" t="s">
        <v>28</v>
      </c>
    </row>
    <row r="671" spans="2:10">
      <c r="B671" s="297" t="s">
        <v>140</v>
      </c>
      <c r="C671" s="297"/>
      <c r="D671" s="33"/>
      <c r="E671" s="33"/>
      <c r="F671" s="33"/>
      <c r="G671" s="33"/>
      <c r="H671" s="33"/>
      <c r="I671" s="33"/>
      <c r="J671" s="33"/>
    </row>
    <row r="672" spans="2:10" ht="60" customHeight="1">
      <c r="B672" s="315" t="s">
        <v>257</v>
      </c>
      <c r="C672" s="315"/>
      <c r="D672" s="39">
        <v>100</v>
      </c>
      <c r="E672" s="39">
        <f t="shared" ref="E672:E677" si="29">D672</f>
        <v>100</v>
      </c>
      <c r="F672" s="39"/>
      <c r="G672" s="39">
        <f t="shared" ref="G672:G675" si="30">F672</f>
        <v>0</v>
      </c>
      <c r="H672" s="39">
        <v>100</v>
      </c>
      <c r="I672" s="39"/>
      <c r="J672" s="11"/>
    </row>
    <row r="673" spans="2:10" ht="72" customHeight="1">
      <c r="B673" s="315" t="s">
        <v>284</v>
      </c>
      <c r="C673" s="315"/>
      <c r="D673" s="39">
        <v>1</v>
      </c>
      <c r="E673" s="39">
        <f t="shared" si="29"/>
        <v>1</v>
      </c>
      <c r="F673" s="39"/>
      <c r="G673" s="39">
        <f t="shared" si="30"/>
        <v>0</v>
      </c>
      <c r="H673" s="39">
        <v>1</v>
      </c>
      <c r="I673" s="39"/>
      <c r="J673" s="11"/>
    </row>
    <row r="674" spans="2:10" ht="30.75" customHeight="1">
      <c r="B674" s="315" t="s">
        <v>172</v>
      </c>
      <c r="C674" s="315"/>
      <c r="D674" s="39">
        <v>100</v>
      </c>
      <c r="E674" s="39">
        <f t="shared" si="29"/>
        <v>100</v>
      </c>
      <c r="F674" s="39"/>
      <c r="G674" s="39">
        <f t="shared" si="30"/>
        <v>0</v>
      </c>
      <c r="H674" s="39">
        <v>100</v>
      </c>
      <c r="I674" s="39"/>
      <c r="J674" s="11"/>
    </row>
    <row r="675" spans="2:10" ht="29.25" customHeight="1">
      <c r="B675" s="315" t="s">
        <v>173</v>
      </c>
      <c r="C675" s="315"/>
      <c r="D675" s="39">
        <v>3</v>
      </c>
      <c r="E675" s="39">
        <f t="shared" si="29"/>
        <v>3</v>
      </c>
      <c r="F675" s="39"/>
      <c r="G675" s="39">
        <f t="shared" si="30"/>
        <v>0</v>
      </c>
      <c r="H675" s="39">
        <v>3</v>
      </c>
      <c r="I675" s="39"/>
      <c r="J675" s="11"/>
    </row>
    <row r="676" spans="2:10" ht="30" customHeight="1">
      <c r="B676" s="315" t="s">
        <v>174</v>
      </c>
      <c r="C676" s="315"/>
      <c r="D676" s="39">
        <v>100</v>
      </c>
      <c r="E676" s="39">
        <f t="shared" si="29"/>
        <v>100</v>
      </c>
      <c r="F676" s="39"/>
      <c r="G676" s="39">
        <f>F676</f>
        <v>0</v>
      </c>
      <c r="H676" s="39">
        <v>100</v>
      </c>
      <c r="I676" s="39"/>
      <c r="J676" s="11"/>
    </row>
    <row r="677" spans="2:10" s="108" customFormat="1" ht="84" customHeight="1">
      <c r="B677" s="323" t="s">
        <v>141</v>
      </c>
      <c r="C677" s="323"/>
      <c r="D677" s="153">
        <v>99600</v>
      </c>
      <c r="E677" s="153">
        <f t="shared" si="29"/>
        <v>99600</v>
      </c>
      <c r="F677" s="153">
        <v>24900</v>
      </c>
      <c r="G677" s="153">
        <f>F677</f>
        <v>24900</v>
      </c>
      <c r="H677" s="153">
        <v>16600</v>
      </c>
      <c r="I677" s="153">
        <f>G677-H677</f>
        <v>8300</v>
      </c>
      <c r="J677" s="67" t="s">
        <v>298</v>
      </c>
    </row>
    <row r="679" spans="2:10" s="124" customFormat="1"/>
    <row r="680" spans="2:10" s="124" customFormat="1"/>
    <row r="681" spans="2:10" ht="16.5" customHeight="1">
      <c r="B681" s="126" t="s">
        <v>291</v>
      </c>
      <c r="C681" s="290" t="s">
        <v>66</v>
      </c>
      <c r="D681" s="290"/>
      <c r="E681" s="290"/>
      <c r="F681" s="237" t="s">
        <v>67</v>
      </c>
      <c r="G681" s="237"/>
      <c r="H681" s="240" t="s">
        <v>296</v>
      </c>
      <c r="I681" s="240"/>
      <c r="J681" s="240"/>
    </row>
    <row r="682" spans="2:10">
      <c r="C682" s="8"/>
      <c r="D682" s="8"/>
      <c r="E682" s="1"/>
      <c r="F682" s="237" t="s">
        <v>68</v>
      </c>
      <c r="G682" s="237"/>
      <c r="H682" s="237" t="s">
        <v>69</v>
      </c>
      <c r="I682" s="237"/>
      <c r="J682" s="237"/>
    </row>
    <row r="683" spans="2:10">
      <c r="B683" s="42" t="s">
        <v>70</v>
      </c>
      <c r="D683" s="8"/>
      <c r="E683" s="8"/>
      <c r="F683" s="8"/>
      <c r="G683" s="8"/>
    </row>
    <row r="684" spans="2:10" ht="16.5" customHeight="1">
      <c r="C684" s="290" t="s">
        <v>71</v>
      </c>
      <c r="D684" s="290"/>
      <c r="E684" s="290"/>
      <c r="F684" s="237" t="s">
        <v>67</v>
      </c>
      <c r="G684" s="237"/>
      <c r="H684" s="240" t="s">
        <v>193</v>
      </c>
      <c r="I684" s="240"/>
      <c r="J684" s="240"/>
    </row>
    <row r="685" spans="2:10">
      <c r="C685" s="8"/>
      <c r="D685" s="8"/>
      <c r="E685" s="8"/>
      <c r="F685" s="237" t="s">
        <v>68</v>
      </c>
      <c r="G685" s="237"/>
      <c r="H685" s="237" t="s">
        <v>69</v>
      </c>
      <c r="I685" s="237"/>
      <c r="J685" s="237"/>
    </row>
    <row r="687" spans="2:10" s="124" customFormat="1" ht="12.75" customHeight="1">
      <c r="C687" s="8"/>
      <c r="D687" s="8"/>
      <c r="E687" s="8"/>
      <c r="F687" s="212"/>
      <c r="G687" s="212"/>
      <c r="H687" s="212"/>
      <c r="I687" s="212"/>
      <c r="J687" s="212"/>
    </row>
    <row r="688" spans="2:10">
      <c r="H688" s="13"/>
      <c r="I688" s="258" t="s">
        <v>126</v>
      </c>
      <c r="J688" s="258"/>
    </row>
    <row r="689" spans="2:10">
      <c r="F689" s="70"/>
      <c r="G689" s="70"/>
      <c r="H689" s="70"/>
    </row>
    <row r="690" spans="2:10">
      <c r="B690" s="259" t="s">
        <v>120</v>
      </c>
      <c r="C690" s="259"/>
      <c r="D690" s="259"/>
      <c r="E690" s="259"/>
      <c r="F690" s="259"/>
      <c r="G690" s="259"/>
      <c r="H690" s="259"/>
      <c r="I690" s="259"/>
    </row>
    <row r="691" spans="2:10">
      <c r="B691" s="259" t="s">
        <v>127</v>
      </c>
      <c r="C691" s="259"/>
      <c r="D691" s="259"/>
      <c r="E691" s="259"/>
      <c r="F691" s="259"/>
      <c r="G691" s="259"/>
      <c r="H691" s="259"/>
      <c r="I691" s="259"/>
    </row>
    <row r="692" spans="2:10">
      <c r="B692" s="259" t="s">
        <v>273</v>
      </c>
      <c r="C692" s="259"/>
      <c r="D692" s="259"/>
      <c r="E692" s="259"/>
      <c r="F692" s="259"/>
      <c r="G692" s="259"/>
      <c r="H692" s="259"/>
      <c r="I692" s="259"/>
    </row>
    <row r="693" spans="2:10">
      <c r="J693" s="12"/>
    </row>
    <row r="694" spans="2:10" ht="21" customHeight="1">
      <c r="B694" s="252" t="s">
        <v>29</v>
      </c>
      <c r="C694" s="69" t="s">
        <v>30</v>
      </c>
      <c r="D694" s="260" t="s">
        <v>144</v>
      </c>
      <c r="E694" s="254"/>
      <c r="F694" s="254"/>
      <c r="G694" s="254"/>
      <c r="H694" s="254"/>
      <c r="I694" s="261"/>
      <c r="J694" s="12"/>
    </row>
    <row r="695" spans="2:10">
      <c r="B695" s="252"/>
      <c r="C695" s="69" t="s">
        <v>31</v>
      </c>
      <c r="D695" s="250">
        <v>104021</v>
      </c>
      <c r="E695" s="250"/>
      <c r="F695" s="250"/>
      <c r="G695" s="250"/>
      <c r="H695" s="250"/>
      <c r="I695" s="250"/>
    </row>
    <row r="696" spans="2:10">
      <c r="B696" s="251"/>
      <c r="C696" s="251"/>
      <c r="D696" s="251"/>
      <c r="E696" s="251"/>
      <c r="F696" s="251"/>
      <c r="G696" s="251"/>
      <c r="H696" s="251"/>
      <c r="I696" s="251"/>
    </row>
    <row r="697" spans="2:10" ht="21" customHeight="1">
      <c r="B697" s="252" t="s">
        <v>32</v>
      </c>
      <c r="C697" s="69" t="s">
        <v>30</v>
      </c>
      <c r="D697" s="260" t="s">
        <v>144</v>
      </c>
      <c r="E697" s="254"/>
      <c r="F697" s="254"/>
      <c r="G697" s="254"/>
      <c r="H697" s="254"/>
      <c r="I697" s="261"/>
    </row>
    <row r="698" spans="2:10">
      <c r="B698" s="252"/>
      <c r="C698" s="69" t="s">
        <v>31</v>
      </c>
      <c r="D698" s="250">
        <v>104021</v>
      </c>
      <c r="E698" s="250"/>
      <c r="F698" s="250"/>
      <c r="G698" s="250"/>
      <c r="H698" s="250"/>
      <c r="I698" s="250"/>
    </row>
    <row r="699" spans="2:10">
      <c r="B699" s="254"/>
      <c r="C699" s="254"/>
      <c r="D699" s="254"/>
      <c r="E699" s="254"/>
      <c r="F699" s="254"/>
      <c r="G699" s="254"/>
      <c r="H699" s="254"/>
      <c r="I699" s="254"/>
    </row>
    <row r="700" spans="2:10" ht="20.25" customHeight="1">
      <c r="B700" s="252" t="s">
        <v>33</v>
      </c>
      <c r="C700" s="252"/>
      <c r="D700" s="260" t="s">
        <v>144</v>
      </c>
      <c r="E700" s="254"/>
      <c r="F700" s="254"/>
      <c r="G700" s="254"/>
      <c r="H700" s="254"/>
      <c r="I700" s="261"/>
    </row>
    <row r="701" spans="2:10">
      <c r="B701" s="251"/>
      <c r="C701" s="251"/>
      <c r="D701" s="286"/>
      <c r="E701" s="286"/>
      <c r="F701" s="286"/>
      <c r="G701" s="286"/>
      <c r="H701" s="286"/>
    </row>
    <row r="702" spans="2:10">
      <c r="B702" s="252" t="s">
        <v>34</v>
      </c>
      <c r="C702" s="252"/>
      <c r="D702" s="250">
        <v>1006</v>
      </c>
      <c r="E702" s="250"/>
      <c r="F702" s="250"/>
      <c r="G702" s="250"/>
      <c r="H702" s="250"/>
      <c r="I702" s="250"/>
    </row>
    <row r="703" spans="2:10">
      <c r="B703" s="254"/>
      <c r="C703" s="254"/>
      <c r="D703" s="254"/>
      <c r="E703" s="254"/>
      <c r="F703" s="254"/>
      <c r="G703" s="254"/>
      <c r="H703" s="254"/>
      <c r="I703" s="254"/>
    </row>
    <row r="704" spans="2:10">
      <c r="B704" s="255" t="s">
        <v>123</v>
      </c>
      <c r="C704" s="69" t="s">
        <v>37</v>
      </c>
      <c r="D704" s="276" t="s">
        <v>155</v>
      </c>
      <c r="E704" s="277"/>
      <c r="F704" s="277"/>
      <c r="G704" s="277"/>
      <c r="H704" s="277"/>
      <c r="I704" s="278"/>
    </row>
    <row r="705" spans="2:10">
      <c r="B705" s="255"/>
      <c r="C705" s="69" t="s">
        <v>38</v>
      </c>
      <c r="D705" s="276" t="s">
        <v>147</v>
      </c>
      <c r="E705" s="277"/>
      <c r="F705" s="277"/>
      <c r="G705" s="277"/>
      <c r="H705" s="277"/>
      <c r="I705" s="278"/>
    </row>
    <row r="706" spans="2:10">
      <c r="B706" s="255"/>
      <c r="C706" s="69" t="s">
        <v>39</v>
      </c>
      <c r="D706" s="276" t="s">
        <v>142</v>
      </c>
      <c r="E706" s="277"/>
      <c r="F706" s="277"/>
      <c r="G706" s="277"/>
      <c r="H706" s="277"/>
      <c r="I706" s="278"/>
    </row>
    <row r="707" spans="2:10">
      <c r="B707" s="251"/>
      <c r="C707" s="251"/>
      <c r="D707" s="286"/>
      <c r="E707" s="286"/>
      <c r="F707" s="286"/>
      <c r="G707" s="286"/>
      <c r="H707" s="286"/>
    </row>
    <row r="708" spans="2:10" ht="30" customHeight="1">
      <c r="B708" s="241" t="s">
        <v>124</v>
      </c>
      <c r="C708" s="69" t="s">
        <v>41</v>
      </c>
      <c r="D708" s="247" t="s">
        <v>145</v>
      </c>
      <c r="E708" s="248"/>
      <c r="F708" s="248"/>
      <c r="G708" s="248"/>
      <c r="H708" s="248"/>
      <c r="I708" s="249"/>
    </row>
    <row r="709" spans="2:10">
      <c r="B709" s="243"/>
      <c r="C709" s="69" t="s">
        <v>42</v>
      </c>
      <c r="D709" s="250">
        <v>1108</v>
      </c>
      <c r="E709" s="250"/>
      <c r="F709" s="250"/>
      <c r="G709" s="250"/>
      <c r="H709" s="250"/>
      <c r="I709" s="250"/>
    </row>
    <row r="710" spans="2:10" ht="39.75" customHeight="1">
      <c r="B710" s="243"/>
      <c r="C710" s="69" t="s">
        <v>43</v>
      </c>
      <c r="D710" s="247" t="s">
        <v>184</v>
      </c>
      <c r="E710" s="248"/>
      <c r="F710" s="248"/>
      <c r="G710" s="248"/>
      <c r="H710" s="248"/>
      <c r="I710" s="249"/>
    </row>
    <row r="711" spans="2:10">
      <c r="B711" s="245"/>
      <c r="C711" s="69" t="s">
        <v>44</v>
      </c>
      <c r="D711" s="250">
        <v>11005</v>
      </c>
      <c r="E711" s="250"/>
      <c r="F711" s="250"/>
      <c r="G711" s="250"/>
      <c r="H711" s="250"/>
      <c r="I711" s="250"/>
    </row>
    <row r="712" spans="2:10">
      <c r="B712" s="251"/>
      <c r="C712" s="251"/>
      <c r="D712" s="286"/>
      <c r="E712" s="286"/>
      <c r="F712" s="286"/>
      <c r="G712" s="286"/>
      <c r="H712" s="286"/>
    </row>
    <row r="713" spans="2:10">
      <c r="B713" s="252" t="s">
        <v>125</v>
      </c>
      <c r="C713" s="252"/>
      <c r="D713" s="250" t="s">
        <v>146</v>
      </c>
      <c r="E713" s="250"/>
      <c r="F713" s="250"/>
      <c r="G713" s="250"/>
      <c r="H713" s="250"/>
      <c r="I713" s="250"/>
    </row>
    <row r="715" spans="2:10" ht="38.25" customHeight="1">
      <c r="B715" s="33"/>
      <c r="C715" s="33"/>
      <c r="D715" s="293" t="s">
        <v>128</v>
      </c>
      <c r="E715" s="294"/>
      <c r="F715" s="293" t="s">
        <v>129</v>
      </c>
      <c r="G715" s="294"/>
      <c r="H715" s="295" t="s">
        <v>130</v>
      </c>
      <c r="I715" s="295" t="s">
        <v>131</v>
      </c>
      <c r="J715" s="295" t="s">
        <v>132</v>
      </c>
    </row>
    <row r="716" spans="2:10" ht="61.5" customHeight="1">
      <c r="B716" s="69" t="s">
        <v>133</v>
      </c>
      <c r="C716" s="72">
        <v>1108</v>
      </c>
      <c r="D716" s="3" t="s">
        <v>2</v>
      </c>
      <c r="E716" s="3" t="s">
        <v>134</v>
      </c>
      <c r="F716" s="3" t="s">
        <v>2</v>
      </c>
      <c r="G716" s="3" t="s">
        <v>134</v>
      </c>
      <c r="H716" s="296"/>
      <c r="I716" s="296"/>
      <c r="J716" s="296"/>
    </row>
    <row r="717" spans="2:10" ht="25.5" customHeight="1">
      <c r="B717" s="69" t="s">
        <v>135</v>
      </c>
      <c r="C717" s="72">
        <v>11005</v>
      </c>
      <c r="D717" s="3">
        <v>1</v>
      </c>
      <c r="E717" s="3">
        <v>2</v>
      </c>
      <c r="F717" s="3">
        <v>3</v>
      </c>
      <c r="G717" s="3">
        <v>4</v>
      </c>
      <c r="H717" s="3">
        <v>5</v>
      </c>
      <c r="I717" s="3">
        <v>6</v>
      </c>
      <c r="J717" s="3">
        <v>7</v>
      </c>
    </row>
    <row r="718" spans="2:10" ht="48.75" customHeight="1">
      <c r="B718" s="69" t="s">
        <v>136</v>
      </c>
      <c r="C718" s="247" t="s">
        <v>184</v>
      </c>
      <c r="D718" s="248"/>
      <c r="E718" s="248"/>
      <c r="F718" s="248"/>
      <c r="G718" s="248"/>
      <c r="H718" s="248"/>
      <c r="I718" s="248"/>
      <c r="J718" s="249"/>
    </row>
    <row r="719" spans="2:10" ht="152.25" customHeight="1">
      <c r="B719" s="69" t="s">
        <v>137</v>
      </c>
      <c r="C719" s="71" t="s">
        <v>184</v>
      </c>
      <c r="D719" s="34" t="s">
        <v>28</v>
      </c>
      <c r="E719" s="34" t="s">
        <v>28</v>
      </c>
      <c r="F719" s="34" t="s">
        <v>28</v>
      </c>
      <c r="G719" s="11"/>
      <c r="H719" s="34" t="s">
        <v>28</v>
      </c>
      <c r="I719" s="34" t="s">
        <v>28</v>
      </c>
      <c r="J719" s="34" t="s">
        <v>28</v>
      </c>
    </row>
    <row r="720" spans="2:10" ht="26.25" customHeight="1">
      <c r="B720" s="69" t="s">
        <v>138</v>
      </c>
      <c r="C720" s="71"/>
      <c r="D720" s="34" t="s">
        <v>28</v>
      </c>
      <c r="E720" s="34" t="s">
        <v>28</v>
      </c>
      <c r="F720" s="34" t="s">
        <v>28</v>
      </c>
      <c r="G720" s="34" t="s">
        <v>27</v>
      </c>
      <c r="H720" s="34" t="s">
        <v>28</v>
      </c>
      <c r="I720" s="34" t="s">
        <v>28</v>
      </c>
      <c r="J720" s="34" t="s">
        <v>28</v>
      </c>
    </row>
    <row r="721" spans="2:10" ht="39.75" customHeight="1">
      <c r="B721" s="2" t="s">
        <v>139</v>
      </c>
      <c r="C721" s="71" t="s">
        <v>160</v>
      </c>
      <c r="D721" s="34" t="s">
        <v>28</v>
      </c>
      <c r="E721" s="34" t="s">
        <v>28</v>
      </c>
      <c r="F721" s="34" t="s">
        <v>28</v>
      </c>
      <c r="G721" s="11"/>
      <c r="H721" s="34" t="s">
        <v>28</v>
      </c>
      <c r="I721" s="34" t="s">
        <v>28</v>
      </c>
      <c r="J721" s="34" t="s">
        <v>28</v>
      </c>
    </row>
    <row r="722" spans="2:10" ht="28.5" customHeight="1">
      <c r="B722" s="297" t="s">
        <v>140</v>
      </c>
      <c r="C722" s="297"/>
      <c r="D722" s="33"/>
      <c r="E722" s="33"/>
      <c r="F722" s="33"/>
      <c r="G722" s="33"/>
      <c r="H722" s="33"/>
      <c r="I722" s="33"/>
      <c r="J722" s="33"/>
    </row>
    <row r="723" spans="2:10" ht="30" customHeight="1">
      <c r="B723" s="298" t="s">
        <v>141</v>
      </c>
      <c r="C723" s="298"/>
      <c r="D723" s="38"/>
      <c r="E723" s="106">
        <v>5513.78</v>
      </c>
      <c r="F723" s="38"/>
      <c r="G723" s="106">
        <v>5513.78</v>
      </c>
      <c r="H723" s="106">
        <v>5513.78</v>
      </c>
      <c r="I723" s="38">
        <f>G723-H723</f>
        <v>0</v>
      </c>
      <c r="J723" s="11"/>
    </row>
    <row r="724" spans="2:10" s="124" customFormat="1" ht="30" customHeight="1">
      <c r="D724" s="79"/>
      <c r="E724" s="168"/>
      <c r="F724" s="79"/>
      <c r="G724" s="168"/>
      <c r="H724" s="168"/>
      <c r="I724" s="79"/>
      <c r="J724" s="80"/>
    </row>
    <row r="727" spans="2:10" ht="16.5" customHeight="1">
      <c r="B727" s="126" t="s">
        <v>291</v>
      </c>
      <c r="C727" s="290" t="s">
        <v>66</v>
      </c>
      <c r="D727" s="290"/>
      <c r="E727" s="290"/>
      <c r="F727" s="237" t="s">
        <v>67</v>
      </c>
      <c r="G727" s="237"/>
      <c r="H727" s="240" t="s">
        <v>296</v>
      </c>
      <c r="I727" s="240"/>
      <c r="J727" s="240"/>
    </row>
    <row r="728" spans="2:10">
      <c r="C728" s="8"/>
      <c r="D728" s="8"/>
      <c r="E728" s="1"/>
      <c r="F728" s="237" t="s">
        <v>68</v>
      </c>
      <c r="G728" s="237"/>
      <c r="H728" s="237" t="s">
        <v>69</v>
      </c>
      <c r="I728" s="237"/>
      <c r="J728" s="237"/>
    </row>
    <row r="729" spans="2:10">
      <c r="B729" s="68" t="s">
        <v>70</v>
      </c>
      <c r="D729" s="8"/>
      <c r="E729" s="8"/>
      <c r="F729" s="8"/>
      <c r="G729" s="8"/>
    </row>
    <row r="730" spans="2:10" ht="16.5" customHeight="1">
      <c r="C730" s="290" t="s">
        <v>71</v>
      </c>
      <c r="D730" s="290"/>
      <c r="E730" s="290"/>
      <c r="F730" s="237" t="s">
        <v>67</v>
      </c>
      <c r="G730" s="237"/>
      <c r="H730" s="240" t="s">
        <v>193</v>
      </c>
      <c r="I730" s="240"/>
      <c r="J730" s="240"/>
    </row>
    <row r="731" spans="2:10">
      <c r="C731" s="8"/>
      <c r="D731" s="8"/>
      <c r="E731" s="8"/>
      <c r="F731" s="237" t="s">
        <v>68</v>
      </c>
      <c r="G731" s="237"/>
      <c r="H731" s="237" t="s">
        <v>69</v>
      </c>
      <c r="I731" s="237"/>
      <c r="J731" s="237"/>
    </row>
    <row r="732" spans="2:10" s="124" customFormat="1">
      <c r="C732" s="8"/>
      <c r="D732" s="8"/>
      <c r="E732" s="8"/>
      <c r="F732" s="136"/>
      <c r="G732" s="136"/>
      <c r="H732" s="136"/>
      <c r="I732" s="136"/>
      <c r="J732" s="136"/>
    </row>
    <row r="733" spans="2:10" s="124" customFormat="1">
      <c r="C733" s="8"/>
      <c r="D733" s="8"/>
      <c r="E733" s="8"/>
      <c r="F733" s="234"/>
      <c r="G733" s="234"/>
      <c r="H733" s="234"/>
      <c r="I733" s="234"/>
      <c r="J733" s="234"/>
    </row>
    <row r="734" spans="2:10">
      <c r="H734" s="13"/>
      <c r="I734" s="258" t="s">
        <v>126</v>
      </c>
      <c r="J734" s="258"/>
    </row>
    <row r="735" spans="2:10">
      <c r="H735" s="13"/>
      <c r="I735" s="113"/>
      <c r="J735" s="113"/>
    </row>
    <row r="736" spans="2:10">
      <c r="B736" s="259" t="s">
        <v>120</v>
      </c>
      <c r="C736" s="259"/>
      <c r="D736" s="259"/>
      <c r="E736" s="259"/>
      <c r="F736" s="259"/>
      <c r="G736" s="259"/>
      <c r="H736" s="259"/>
      <c r="I736" s="259"/>
    </row>
    <row r="737" spans="2:10">
      <c r="B737" s="259" t="s">
        <v>127</v>
      </c>
      <c r="C737" s="259"/>
      <c r="D737" s="259"/>
      <c r="E737" s="259"/>
      <c r="F737" s="259"/>
      <c r="G737" s="259"/>
      <c r="H737" s="259"/>
      <c r="I737" s="259"/>
    </row>
    <row r="738" spans="2:10">
      <c r="B738" s="259" t="s">
        <v>273</v>
      </c>
      <c r="C738" s="259"/>
      <c r="D738" s="259"/>
      <c r="E738" s="259"/>
      <c r="F738" s="259"/>
      <c r="G738" s="259"/>
      <c r="H738" s="259"/>
      <c r="I738" s="259"/>
    </row>
    <row r="739" spans="2:10">
      <c r="B739" s="114"/>
      <c r="C739" s="114"/>
      <c r="D739" s="114"/>
      <c r="E739" s="114"/>
      <c r="F739" s="114"/>
      <c r="G739" s="114"/>
      <c r="H739" s="114"/>
      <c r="I739" s="114"/>
    </row>
    <row r="740" spans="2:10">
      <c r="J740" s="12"/>
    </row>
    <row r="741" spans="2:10" ht="16.5" customHeight="1">
      <c r="B741" s="252" t="s">
        <v>29</v>
      </c>
      <c r="C741" s="112" t="s">
        <v>30</v>
      </c>
      <c r="D741" s="260" t="s">
        <v>144</v>
      </c>
      <c r="E741" s="254"/>
      <c r="F741" s="254"/>
      <c r="G741" s="254"/>
      <c r="H741" s="254"/>
      <c r="I741" s="261"/>
      <c r="J741" s="12"/>
    </row>
    <row r="742" spans="2:10">
      <c r="B742" s="252"/>
      <c r="C742" s="112" t="s">
        <v>31</v>
      </c>
      <c r="D742" s="250">
        <v>104021</v>
      </c>
      <c r="E742" s="250"/>
      <c r="F742" s="250"/>
      <c r="G742" s="250"/>
      <c r="H742" s="250"/>
      <c r="I742" s="250"/>
    </row>
    <row r="743" spans="2:10">
      <c r="B743" s="251"/>
      <c r="C743" s="251"/>
      <c r="D743" s="251"/>
      <c r="E743" s="251"/>
      <c r="F743" s="251"/>
      <c r="G743" s="251"/>
      <c r="H743" s="251"/>
      <c r="I743" s="251"/>
    </row>
    <row r="744" spans="2:10">
      <c r="B744" s="252" t="s">
        <v>32</v>
      </c>
      <c r="C744" s="112" t="s">
        <v>30</v>
      </c>
      <c r="D744" s="260" t="s">
        <v>144</v>
      </c>
      <c r="E744" s="254"/>
      <c r="F744" s="254"/>
      <c r="G744" s="254"/>
      <c r="H744" s="254"/>
      <c r="I744" s="261"/>
    </row>
    <row r="745" spans="2:10">
      <c r="B745" s="252"/>
      <c r="C745" s="112" t="s">
        <v>31</v>
      </c>
      <c r="D745" s="250">
        <v>104021</v>
      </c>
      <c r="E745" s="250"/>
      <c r="F745" s="250"/>
      <c r="G745" s="250"/>
      <c r="H745" s="250"/>
      <c r="I745" s="250"/>
    </row>
    <row r="746" spans="2:10">
      <c r="B746" s="254"/>
      <c r="C746" s="254"/>
      <c r="D746" s="254"/>
      <c r="E746" s="254"/>
      <c r="F746" s="254"/>
      <c r="G746" s="254"/>
      <c r="H746" s="254"/>
      <c r="I746" s="254"/>
    </row>
    <row r="747" spans="2:10">
      <c r="B747" s="252" t="s">
        <v>33</v>
      </c>
      <c r="C747" s="252"/>
      <c r="D747" s="260" t="s">
        <v>144</v>
      </c>
      <c r="E747" s="254"/>
      <c r="F747" s="254"/>
      <c r="G747" s="254"/>
      <c r="H747" s="254"/>
      <c r="I747" s="261"/>
    </row>
    <row r="748" spans="2:10">
      <c r="B748" s="251"/>
      <c r="C748" s="251"/>
      <c r="D748" s="286"/>
      <c r="E748" s="286"/>
      <c r="F748" s="286"/>
      <c r="G748" s="286"/>
      <c r="H748" s="286"/>
    </row>
    <row r="749" spans="2:10">
      <c r="B749" s="252" t="s">
        <v>34</v>
      </c>
      <c r="C749" s="252"/>
      <c r="D749" s="250">
        <v>1006</v>
      </c>
      <c r="E749" s="250"/>
      <c r="F749" s="250"/>
      <c r="G749" s="250"/>
      <c r="H749" s="250"/>
      <c r="I749" s="250"/>
    </row>
    <row r="750" spans="2:10">
      <c r="B750" s="254"/>
      <c r="C750" s="254"/>
      <c r="D750" s="254"/>
      <c r="E750" s="254"/>
      <c r="F750" s="254"/>
      <c r="G750" s="254"/>
      <c r="H750" s="254"/>
      <c r="I750" s="254"/>
    </row>
    <row r="751" spans="2:10">
      <c r="B751" s="255" t="s">
        <v>123</v>
      </c>
      <c r="C751" s="112" t="s">
        <v>37</v>
      </c>
      <c r="D751" s="287" t="s">
        <v>142</v>
      </c>
      <c r="E751" s="288"/>
      <c r="F751" s="288"/>
      <c r="G751" s="288"/>
      <c r="H751" s="288"/>
      <c r="I751" s="289"/>
    </row>
    <row r="752" spans="2:10">
      <c r="B752" s="255"/>
      <c r="C752" s="112" t="s">
        <v>38</v>
      </c>
      <c r="D752" s="287" t="s">
        <v>142</v>
      </c>
      <c r="E752" s="288"/>
      <c r="F752" s="288"/>
      <c r="G752" s="288"/>
      <c r="H752" s="288"/>
      <c r="I752" s="289"/>
    </row>
    <row r="753" spans="2:10">
      <c r="B753" s="255"/>
      <c r="C753" s="112" t="s">
        <v>39</v>
      </c>
      <c r="D753" s="250" t="s">
        <v>143</v>
      </c>
      <c r="E753" s="250"/>
      <c r="F753" s="250"/>
      <c r="G753" s="250"/>
      <c r="H753" s="250"/>
      <c r="I753" s="250"/>
    </row>
    <row r="754" spans="2:10">
      <c r="B754" s="251"/>
      <c r="C754" s="251"/>
      <c r="D754" s="286"/>
      <c r="E754" s="286"/>
      <c r="F754" s="286"/>
      <c r="G754" s="286"/>
      <c r="H754" s="286"/>
    </row>
    <row r="755" spans="2:10" ht="16.5" customHeight="1">
      <c r="B755" s="241" t="s">
        <v>124</v>
      </c>
      <c r="C755" s="112" t="s">
        <v>41</v>
      </c>
      <c r="D755" s="247" t="s">
        <v>145</v>
      </c>
      <c r="E755" s="248"/>
      <c r="F755" s="248"/>
      <c r="G755" s="248"/>
      <c r="H755" s="248"/>
      <c r="I755" s="249"/>
    </row>
    <row r="756" spans="2:10">
      <c r="B756" s="243"/>
      <c r="C756" s="112" t="s">
        <v>42</v>
      </c>
      <c r="D756" s="250">
        <v>1108</v>
      </c>
      <c r="E756" s="250"/>
      <c r="F756" s="250"/>
      <c r="G756" s="250"/>
      <c r="H756" s="250"/>
      <c r="I756" s="250"/>
    </row>
    <row r="757" spans="2:10" ht="36.75" customHeight="1">
      <c r="B757" s="243"/>
      <c r="C757" s="112" t="s">
        <v>43</v>
      </c>
      <c r="D757" s="247" t="s">
        <v>209</v>
      </c>
      <c r="E757" s="248"/>
      <c r="F757" s="248"/>
      <c r="G757" s="248"/>
      <c r="H757" s="248"/>
      <c r="I757" s="249"/>
      <c r="J757" s="117"/>
    </row>
    <row r="758" spans="2:10">
      <c r="B758" s="245"/>
      <c r="C758" s="112" t="s">
        <v>44</v>
      </c>
      <c r="D758" s="250">
        <v>11008</v>
      </c>
      <c r="E758" s="250"/>
      <c r="F758" s="250"/>
      <c r="G758" s="250"/>
      <c r="H758" s="250"/>
      <c r="I758" s="250"/>
    </row>
    <row r="759" spans="2:10">
      <c r="B759" s="251"/>
      <c r="C759" s="251"/>
      <c r="D759" s="286"/>
      <c r="E759" s="286"/>
      <c r="F759" s="286"/>
      <c r="G759" s="286"/>
      <c r="H759" s="286"/>
    </row>
    <row r="760" spans="2:10">
      <c r="B760" s="252" t="s">
        <v>125</v>
      </c>
      <c r="C760" s="252"/>
      <c r="D760" s="250" t="s">
        <v>146</v>
      </c>
      <c r="E760" s="250"/>
      <c r="F760" s="250"/>
      <c r="G760" s="250"/>
      <c r="H760" s="250"/>
      <c r="I760" s="250"/>
    </row>
    <row r="762" spans="2:10" ht="58.5" customHeight="1">
      <c r="B762" s="33"/>
      <c r="C762" s="33"/>
      <c r="D762" s="293" t="s">
        <v>128</v>
      </c>
      <c r="E762" s="294"/>
      <c r="F762" s="293" t="s">
        <v>129</v>
      </c>
      <c r="G762" s="294"/>
      <c r="H762" s="295" t="s">
        <v>130</v>
      </c>
      <c r="I762" s="295" t="s">
        <v>131</v>
      </c>
      <c r="J762" s="295" t="s">
        <v>132</v>
      </c>
    </row>
    <row r="763" spans="2:10" ht="27">
      <c r="B763" s="112" t="s">
        <v>133</v>
      </c>
      <c r="C763" s="147">
        <v>1108</v>
      </c>
      <c r="D763" s="3" t="s">
        <v>2</v>
      </c>
      <c r="E763" s="3" t="s">
        <v>134</v>
      </c>
      <c r="F763" s="3" t="s">
        <v>2</v>
      </c>
      <c r="G763" s="3" t="s">
        <v>134</v>
      </c>
      <c r="H763" s="296"/>
      <c r="I763" s="296"/>
      <c r="J763" s="296"/>
    </row>
    <row r="764" spans="2:10">
      <c r="B764" s="112" t="s">
        <v>135</v>
      </c>
      <c r="C764" s="147">
        <v>11008</v>
      </c>
      <c r="D764" s="3">
        <v>1</v>
      </c>
      <c r="E764" s="3">
        <v>2</v>
      </c>
      <c r="F764" s="3">
        <v>3</v>
      </c>
      <c r="G764" s="3">
        <v>4</v>
      </c>
      <c r="H764" s="3">
        <v>5</v>
      </c>
      <c r="I764" s="3">
        <v>6</v>
      </c>
      <c r="J764" s="3">
        <v>7</v>
      </c>
    </row>
    <row r="765" spans="2:10">
      <c r="B765" s="112" t="s">
        <v>136</v>
      </c>
      <c r="C765" s="247" t="s">
        <v>209</v>
      </c>
      <c r="D765" s="248"/>
      <c r="E765" s="248"/>
      <c r="F765" s="248"/>
      <c r="G765" s="248"/>
      <c r="H765" s="248"/>
      <c r="I765" s="248"/>
      <c r="J765" s="249"/>
    </row>
    <row r="766" spans="2:10" ht="261" customHeight="1">
      <c r="B766" s="97" t="s">
        <v>250</v>
      </c>
      <c r="C766" s="97" t="s">
        <v>214</v>
      </c>
      <c r="D766" s="97"/>
      <c r="E766" s="97" t="s">
        <v>28</v>
      </c>
      <c r="F766" s="97" t="s">
        <v>28</v>
      </c>
      <c r="G766" s="97"/>
      <c r="H766" s="97" t="s">
        <v>28</v>
      </c>
      <c r="I766" s="97" t="s">
        <v>28</v>
      </c>
      <c r="J766" s="34" t="s">
        <v>28</v>
      </c>
    </row>
    <row r="767" spans="2:10" ht="33">
      <c r="B767" s="97" t="s">
        <v>138</v>
      </c>
      <c r="C767" s="97" t="s">
        <v>156</v>
      </c>
      <c r="D767" s="97" t="s">
        <v>28</v>
      </c>
      <c r="E767" s="97" t="s">
        <v>28</v>
      </c>
      <c r="F767" s="97" t="s">
        <v>28</v>
      </c>
      <c r="G767" s="97" t="s">
        <v>27</v>
      </c>
      <c r="H767" s="97" t="s">
        <v>28</v>
      </c>
      <c r="I767" s="97" t="s">
        <v>28</v>
      </c>
      <c r="J767" s="34" t="s">
        <v>28</v>
      </c>
    </row>
    <row r="768" spans="2:10" ht="49.5">
      <c r="B768" s="97" t="s">
        <v>228</v>
      </c>
      <c r="C768" s="97" t="s">
        <v>190</v>
      </c>
      <c r="D768" s="97" t="s">
        <v>28</v>
      </c>
      <c r="E768" s="97" t="s">
        <v>28</v>
      </c>
      <c r="F768" s="97" t="s">
        <v>28</v>
      </c>
      <c r="G768" s="97"/>
      <c r="H768" s="97" t="s">
        <v>28</v>
      </c>
      <c r="I768" s="97" t="s">
        <v>28</v>
      </c>
      <c r="J768" s="34" t="s">
        <v>28</v>
      </c>
    </row>
    <row r="769" spans="2:10" s="124" customFormat="1">
      <c r="B769" s="97" t="s">
        <v>140</v>
      </c>
      <c r="C769" s="97"/>
      <c r="D769" s="97"/>
      <c r="E769" s="97"/>
      <c r="F769" s="97"/>
      <c r="G769" s="97"/>
      <c r="H769" s="97"/>
      <c r="I769" s="97"/>
      <c r="J769" s="189"/>
    </row>
    <row r="770" spans="2:10" ht="42" customHeight="1">
      <c r="B770" s="304" t="s">
        <v>233</v>
      </c>
      <c r="C770" s="304"/>
      <c r="D770" s="103">
        <v>1</v>
      </c>
      <c r="E770" s="103">
        <f>D770</f>
        <v>1</v>
      </c>
      <c r="F770" s="103"/>
      <c r="G770" s="103">
        <f>F770</f>
        <v>0</v>
      </c>
      <c r="H770" s="103"/>
      <c r="I770" s="103">
        <f>G770-H770</f>
        <v>0</v>
      </c>
      <c r="J770" s="193"/>
    </row>
    <row r="771" spans="2:10" s="124" customFormat="1" ht="54" customHeight="1">
      <c r="B771" s="304" t="s">
        <v>285</v>
      </c>
      <c r="C771" s="304"/>
      <c r="D771" s="103">
        <v>100</v>
      </c>
      <c r="E771" s="103">
        <f>D771</f>
        <v>100</v>
      </c>
      <c r="F771" s="103"/>
      <c r="G771" s="103"/>
      <c r="H771" s="103"/>
      <c r="I771" s="103"/>
      <c r="J771" s="193"/>
    </row>
    <row r="772" spans="2:10" s="124" customFormat="1" ht="42" customHeight="1">
      <c r="B772" s="304" t="s">
        <v>258</v>
      </c>
      <c r="C772" s="304"/>
      <c r="D772" s="103">
        <v>1</v>
      </c>
      <c r="E772" s="103">
        <f>D772</f>
        <v>1</v>
      </c>
      <c r="F772" s="103"/>
      <c r="G772" s="103">
        <f>F772</f>
        <v>0</v>
      </c>
      <c r="H772" s="103"/>
      <c r="I772" s="103">
        <f>G772-H772</f>
        <v>0</v>
      </c>
      <c r="J772" s="193"/>
    </row>
    <row r="773" spans="2:10" ht="251.25" customHeight="1">
      <c r="B773" s="298" t="s">
        <v>141</v>
      </c>
      <c r="C773" s="298"/>
      <c r="D773" s="152">
        <v>52782.400000000001</v>
      </c>
      <c r="E773" s="152">
        <f>D773</f>
        <v>52782.400000000001</v>
      </c>
      <c r="F773" s="152">
        <v>52782.400000000001</v>
      </c>
      <c r="G773" s="152">
        <f>F773</f>
        <v>52782.400000000001</v>
      </c>
      <c r="H773" s="152"/>
      <c r="I773" s="152">
        <f>G773-H773</f>
        <v>52782.400000000001</v>
      </c>
      <c r="J773" s="57" t="s">
        <v>302</v>
      </c>
    </row>
    <row r="774" spans="2:10">
      <c r="D774" s="118"/>
      <c r="F774" s="119"/>
    </row>
    <row r="775" spans="2:10" s="124" customFormat="1">
      <c r="D775" s="121"/>
      <c r="F775" s="121"/>
    </row>
    <row r="776" spans="2:10" s="124" customFormat="1">
      <c r="D776" s="121"/>
      <c r="F776" s="121"/>
    </row>
    <row r="777" spans="2:10" ht="16.5" customHeight="1">
      <c r="B777" s="126" t="s">
        <v>291</v>
      </c>
      <c r="C777" s="290" t="s">
        <v>66</v>
      </c>
      <c r="D777" s="290"/>
      <c r="E777" s="290"/>
      <c r="F777" s="237" t="s">
        <v>67</v>
      </c>
      <c r="G777" s="237"/>
      <c r="H777" s="240" t="s">
        <v>296</v>
      </c>
      <c r="I777" s="240"/>
      <c r="J777" s="240"/>
    </row>
    <row r="778" spans="2:10">
      <c r="C778" s="8"/>
      <c r="D778" s="8"/>
      <c r="E778" s="1"/>
      <c r="F778" s="237" t="s">
        <v>68</v>
      </c>
      <c r="G778" s="237"/>
      <c r="H778" s="237" t="s">
        <v>69</v>
      </c>
      <c r="I778" s="237"/>
      <c r="J778" s="237"/>
    </row>
    <row r="779" spans="2:10">
      <c r="B779" s="111" t="s">
        <v>70</v>
      </c>
      <c r="D779" s="8"/>
      <c r="E779" s="8"/>
      <c r="F779" s="8"/>
      <c r="G779" s="8"/>
      <c r="J779" s="131"/>
    </row>
    <row r="780" spans="2:10" ht="16.5" customHeight="1">
      <c r="C780" s="290" t="s">
        <v>71</v>
      </c>
      <c r="D780" s="290"/>
      <c r="E780" s="290"/>
      <c r="F780" s="237" t="s">
        <v>67</v>
      </c>
      <c r="G780" s="237"/>
      <c r="H780" s="240" t="s">
        <v>193</v>
      </c>
      <c r="I780" s="240"/>
      <c r="J780" s="240"/>
    </row>
    <row r="781" spans="2:10">
      <c r="C781" s="8"/>
      <c r="D781" s="8"/>
      <c r="E781" s="8"/>
      <c r="F781" s="237" t="s">
        <v>68</v>
      </c>
      <c r="G781" s="237"/>
      <c r="H781" s="237" t="s">
        <v>69</v>
      </c>
      <c r="I781" s="237"/>
      <c r="J781" s="237"/>
    </row>
    <row r="783" spans="2:10" s="124" customFormat="1"/>
    <row r="784" spans="2:10">
      <c r="H784" s="13"/>
      <c r="I784" s="258" t="s">
        <v>126</v>
      </c>
      <c r="J784" s="258"/>
    </row>
    <row r="785" spans="2:10">
      <c r="H785" s="13"/>
      <c r="I785" s="113"/>
      <c r="J785" s="113"/>
    </row>
    <row r="786" spans="2:10">
      <c r="B786" s="259" t="s">
        <v>120</v>
      </c>
      <c r="C786" s="259"/>
      <c r="D786" s="259"/>
      <c r="E786" s="259"/>
      <c r="F786" s="259"/>
      <c r="G786" s="259"/>
      <c r="H786" s="259"/>
      <c r="I786" s="259"/>
    </row>
    <row r="787" spans="2:10">
      <c r="B787" s="259" t="s">
        <v>127</v>
      </c>
      <c r="C787" s="259"/>
      <c r="D787" s="259"/>
      <c r="E787" s="259"/>
      <c r="F787" s="259"/>
      <c r="G787" s="259"/>
      <c r="H787" s="259"/>
      <c r="I787" s="259"/>
    </row>
    <row r="788" spans="2:10">
      <c r="B788" s="259" t="s">
        <v>273</v>
      </c>
      <c r="C788" s="259"/>
      <c r="D788" s="259"/>
      <c r="E788" s="259"/>
      <c r="F788" s="259"/>
      <c r="G788" s="259"/>
      <c r="H788" s="259"/>
      <c r="I788" s="259"/>
    </row>
    <row r="789" spans="2:10">
      <c r="J789" s="12"/>
    </row>
    <row r="790" spans="2:10" ht="16.5" customHeight="1">
      <c r="B790" s="252" t="s">
        <v>29</v>
      </c>
      <c r="C790" s="112" t="s">
        <v>30</v>
      </c>
      <c r="D790" s="260" t="s">
        <v>144</v>
      </c>
      <c r="E790" s="254"/>
      <c r="F790" s="254"/>
      <c r="G790" s="254"/>
      <c r="H790" s="254"/>
      <c r="I790" s="261"/>
      <c r="J790" s="12"/>
    </row>
    <row r="791" spans="2:10">
      <c r="B791" s="252"/>
      <c r="C791" s="112" t="s">
        <v>31</v>
      </c>
      <c r="D791" s="250">
        <v>104021</v>
      </c>
      <c r="E791" s="250"/>
      <c r="F791" s="250"/>
      <c r="G791" s="250"/>
      <c r="H791" s="250"/>
      <c r="I791" s="250"/>
    </row>
    <row r="792" spans="2:10">
      <c r="B792" s="251"/>
      <c r="C792" s="251"/>
      <c r="D792" s="251"/>
      <c r="E792" s="251"/>
      <c r="F792" s="251"/>
      <c r="G792" s="251"/>
      <c r="H792" s="251"/>
      <c r="I792" s="251"/>
    </row>
    <row r="793" spans="2:10">
      <c r="B793" s="252" t="s">
        <v>32</v>
      </c>
      <c r="C793" s="112" t="s">
        <v>30</v>
      </c>
      <c r="D793" s="260" t="s">
        <v>144</v>
      </c>
      <c r="E793" s="254"/>
      <c r="F793" s="254"/>
      <c r="G793" s="254"/>
      <c r="H793" s="254"/>
      <c r="I793" s="261"/>
    </row>
    <row r="794" spans="2:10">
      <c r="B794" s="252"/>
      <c r="C794" s="112" t="s">
        <v>31</v>
      </c>
      <c r="D794" s="250">
        <v>104021</v>
      </c>
      <c r="E794" s="250"/>
      <c r="F794" s="250"/>
      <c r="G794" s="250"/>
      <c r="H794" s="250"/>
      <c r="I794" s="250"/>
    </row>
    <row r="795" spans="2:10">
      <c r="B795" s="254"/>
      <c r="C795" s="254"/>
      <c r="D795" s="254"/>
      <c r="E795" s="254"/>
      <c r="F795" s="254"/>
      <c r="G795" s="254"/>
      <c r="H795" s="254"/>
      <c r="I795" s="254"/>
    </row>
    <row r="796" spans="2:10">
      <c r="B796" s="252" t="s">
        <v>33</v>
      </c>
      <c r="C796" s="252"/>
      <c r="D796" s="260" t="s">
        <v>144</v>
      </c>
      <c r="E796" s="254"/>
      <c r="F796" s="254"/>
      <c r="G796" s="254"/>
      <c r="H796" s="254"/>
      <c r="I796" s="261"/>
    </row>
    <row r="797" spans="2:10">
      <c r="B797" s="251"/>
      <c r="C797" s="251"/>
      <c r="D797" s="286"/>
      <c r="E797" s="286"/>
      <c r="F797" s="286"/>
      <c r="G797" s="286"/>
      <c r="H797" s="286"/>
    </row>
    <row r="798" spans="2:10">
      <c r="B798" s="252" t="s">
        <v>34</v>
      </c>
      <c r="C798" s="252"/>
      <c r="D798" s="250">
        <v>1006</v>
      </c>
      <c r="E798" s="250"/>
      <c r="F798" s="250"/>
      <c r="G798" s="250"/>
      <c r="H798" s="250"/>
      <c r="I798" s="250"/>
    </row>
    <row r="799" spans="2:10">
      <c r="B799" s="254"/>
      <c r="C799" s="254"/>
      <c r="D799" s="254"/>
      <c r="E799" s="254"/>
      <c r="F799" s="254"/>
      <c r="G799" s="254"/>
      <c r="H799" s="254"/>
      <c r="I799" s="254"/>
    </row>
    <row r="800" spans="2:10">
      <c r="B800" s="255" t="s">
        <v>123</v>
      </c>
      <c r="C800" s="112" t="s">
        <v>37</v>
      </c>
      <c r="D800" s="287" t="s">
        <v>142</v>
      </c>
      <c r="E800" s="288"/>
      <c r="F800" s="288"/>
      <c r="G800" s="288"/>
      <c r="H800" s="288"/>
      <c r="I800" s="289"/>
    </row>
    <row r="801" spans="2:10">
      <c r="B801" s="255"/>
      <c r="C801" s="112" t="s">
        <v>38</v>
      </c>
      <c r="D801" s="287" t="s">
        <v>142</v>
      </c>
      <c r="E801" s="288"/>
      <c r="F801" s="288"/>
      <c r="G801" s="288"/>
      <c r="H801" s="288"/>
      <c r="I801" s="289"/>
    </row>
    <row r="802" spans="2:10">
      <c r="B802" s="255"/>
      <c r="C802" s="112" t="s">
        <v>39</v>
      </c>
      <c r="D802" s="250" t="s">
        <v>143</v>
      </c>
      <c r="E802" s="250"/>
      <c r="F802" s="250"/>
      <c r="G802" s="250"/>
      <c r="H802" s="250"/>
      <c r="I802" s="250"/>
    </row>
    <row r="803" spans="2:10">
      <c r="B803" s="251"/>
      <c r="C803" s="251"/>
      <c r="D803" s="286"/>
      <c r="E803" s="286"/>
      <c r="F803" s="286"/>
      <c r="G803" s="286"/>
      <c r="H803" s="286"/>
    </row>
    <row r="804" spans="2:10">
      <c r="B804" s="241" t="s">
        <v>124</v>
      </c>
      <c r="C804" s="112" t="s">
        <v>41</v>
      </c>
      <c r="D804" s="247" t="s">
        <v>145</v>
      </c>
      <c r="E804" s="248"/>
      <c r="F804" s="248"/>
      <c r="G804" s="248"/>
      <c r="H804" s="248"/>
      <c r="I804" s="249"/>
    </row>
    <row r="805" spans="2:10" ht="24" customHeight="1">
      <c r="B805" s="243"/>
      <c r="C805" s="112" t="s">
        <v>42</v>
      </c>
      <c r="D805" s="250">
        <v>1108</v>
      </c>
      <c r="E805" s="250"/>
      <c r="F805" s="250"/>
      <c r="G805" s="250"/>
      <c r="H805" s="250"/>
      <c r="I805" s="250"/>
    </row>
    <row r="806" spans="2:10" ht="40.5" customHeight="1">
      <c r="B806" s="243"/>
      <c r="C806" s="112" t="s">
        <v>43</v>
      </c>
      <c r="D806" s="247" t="s">
        <v>215</v>
      </c>
      <c r="E806" s="301"/>
      <c r="F806" s="301"/>
      <c r="G806" s="301"/>
      <c r="H806" s="301"/>
      <c r="I806" s="302"/>
      <c r="J806" s="120"/>
    </row>
    <row r="807" spans="2:10" ht="27" customHeight="1">
      <c r="B807" s="245"/>
      <c r="C807" s="112" t="s">
        <v>44</v>
      </c>
      <c r="D807" s="303" t="s">
        <v>210</v>
      </c>
      <c r="E807" s="303"/>
      <c r="F807" s="303"/>
      <c r="G807" s="303"/>
      <c r="H807" s="303"/>
      <c r="I807" s="303"/>
    </row>
    <row r="808" spans="2:10">
      <c r="B808" s="251"/>
      <c r="C808" s="251"/>
      <c r="D808" s="286"/>
      <c r="E808" s="286"/>
      <c r="F808" s="286"/>
      <c r="G808" s="286"/>
      <c r="H808" s="286"/>
    </row>
    <row r="809" spans="2:10">
      <c r="B809" s="252" t="s">
        <v>125</v>
      </c>
      <c r="C809" s="252"/>
      <c r="D809" s="250" t="s">
        <v>146</v>
      </c>
      <c r="E809" s="250"/>
      <c r="F809" s="250"/>
      <c r="G809" s="250"/>
      <c r="H809" s="250"/>
      <c r="I809" s="250"/>
    </row>
    <row r="811" spans="2:10" ht="78" customHeight="1">
      <c r="B811" s="33"/>
      <c r="C811" s="33"/>
      <c r="D811" s="293" t="s">
        <v>128</v>
      </c>
      <c r="E811" s="294"/>
      <c r="F811" s="293" t="s">
        <v>129</v>
      </c>
      <c r="G811" s="294"/>
      <c r="H811" s="295" t="s">
        <v>130</v>
      </c>
      <c r="I811" s="295" t="s">
        <v>131</v>
      </c>
      <c r="J811" s="295" t="s">
        <v>132</v>
      </c>
    </row>
    <row r="812" spans="2:10" ht="27">
      <c r="B812" s="112" t="s">
        <v>133</v>
      </c>
      <c r="C812" s="116">
        <v>1108</v>
      </c>
      <c r="D812" s="3" t="s">
        <v>2</v>
      </c>
      <c r="E812" s="3" t="s">
        <v>134</v>
      </c>
      <c r="F812" s="3" t="s">
        <v>2</v>
      </c>
      <c r="G812" s="3" t="s">
        <v>134</v>
      </c>
      <c r="H812" s="296"/>
      <c r="I812" s="296"/>
      <c r="J812" s="296"/>
    </row>
    <row r="813" spans="2:10">
      <c r="B813" s="112" t="s">
        <v>135</v>
      </c>
      <c r="C813" s="116">
        <v>32002</v>
      </c>
      <c r="D813" s="3">
        <v>1</v>
      </c>
      <c r="E813" s="3">
        <v>2</v>
      </c>
      <c r="F813" s="3">
        <v>3</v>
      </c>
      <c r="G813" s="3">
        <v>4</v>
      </c>
      <c r="H813" s="3">
        <v>5</v>
      </c>
      <c r="I813" s="3">
        <v>6</v>
      </c>
      <c r="J813" s="3">
        <v>7</v>
      </c>
    </row>
    <row r="814" spans="2:10" ht="30" customHeight="1">
      <c r="B814" s="112" t="s">
        <v>136</v>
      </c>
      <c r="C814" s="247" t="s">
        <v>215</v>
      </c>
      <c r="D814" s="248"/>
      <c r="E814" s="248"/>
      <c r="F814" s="248"/>
      <c r="G814" s="248"/>
      <c r="H814" s="248"/>
      <c r="I814" s="248"/>
      <c r="J814" s="249"/>
    </row>
    <row r="815" spans="2:10" ht="200.25" customHeight="1">
      <c r="B815" s="112" t="s">
        <v>250</v>
      </c>
      <c r="C815" s="115" t="s">
        <v>211</v>
      </c>
      <c r="D815" s="34" t="s">
        <v>28</v>
      </c>
      <c r="E815" s="34" t="s">
        <v>28</v>
      </c>
      <c r="F815" s="34" t="s">
        <v>28</v>
      </c>
      <c r="G815" s="11"/>
      <c r="H815" s="34" t="s">
        <v>28</v>
      </c>
      <c r="I815" s="34" t="s">
        <v>28</v>
      </c>
      <c r="J815" s="34" t="s">
        <v>28</v>
      </c>
    </row>
    <row r="816" spans="2:10" ht="74.25" customHeight="1">
      <c r="B816" s="112" t="s">
        <v>138</v>
      </c>
      <c r="C816" s="115" t="s">
        <v>212</v>
      </c>
      <c r="D816" s="34" t="s">
        <v>28</v>
      </c>
      <c r="E816" s="34" t="s">
        <v>28</v>
      </c>
      <c r="F816" s="34" t="s">
        <v>28</v>
      </c>
      <c r="G816" s="34" t="s">
        <v>27</v>
      </c>
      <c r="H816" s="34" t="s">
        <v>28</v>
      </c>
      <c r="I816" s="34" t="s">
        <v>28</v>
      </c>
      <c r="J816" s="34" t="s">
        <v>28</v>
      </c>
    </row>
    <row r="817" spans="2:10" ht="45.75" customHeight="1">
      <c r="B817" s="204" t="s">
        <v>254</v>
      </c>
      <c r="C817" s="222" t="s">
        <v>213</v>
      </c>
      <c r="D817" s="34" t="s">
        <v>28</v>
      </c>
      <c r="E817" s="34" t="s">
        <v>28</v>
      </c>
      <c r="F817" s="34" t="s">
        <v>28</v>
      </c>
      <c r="G817" s="11"/>
      <c r="H817" s="34" t="s">
        <v>28</v>
      </c>
      <c r="I817" s="34" t="s">
        <v>28</v>
      </c>
      <c r="J817" s="34" t="s">
        <v>28</v>
      </c>
    </row>
    <row r="818" spans="2:10" ht="19.5" customHeight="1">
      <c r="B818" s="297" t="s">
        <v>140</v>
      </c>
      <c r="C818" s="297"/>
      <c r="D818" s="33"/>
      <c r="E818" s="33"/>
      <c r="F818" s="33"/>
      <c r="G818" s="33"/>
      <c r="H818" s="33"/>
      <c r="I818" s="33"/>
      <c r="J818" s="33"/>
    </row>
    <row r="819" spans="2:10" s="124" customFormat="1" ht="45.75" customHeight="1">
      <c r="B819" s="299" t="s">
        <v>286</v>
      </c>
      <c r="C819" s="300"/>
      <c r="D819" s="39">
        <v>100</v>
      </c>
      <c r="E819" s="39">
        <f>D819</f>
        <v>100</v>
      </c>
      <c r="F819" s="39"/>
      <c r="G819" s="39">
        <f>F819</f>
        <v>0</v>
      </c>
      <c r="H819" s="148"/>
      <c r="I819" s="39">
        <f>G819-H819</f>
        <v>0</v>
      </c>
      <c r="J819" s="193"/>
    </row>
    <row r="820" spans="2:10" s="124" customFormat="1" ht="45.75" customHeight="1">
      <c r="B820" s="299" t="s">
        <v>259</v>
      </c>
      <c r="C820" s="300"/>
      <c r="D820" s="39">
        <v>50</v>
      </c>
      <c r="E820" s="39">
        <f t="shared" ref="E820:E821" si="31">D820</f>
        <v>50</v>
      </c>
      <c r="F820" s="39"/>
      <c r="G820" s="39"/>
      <c r="H820" s="148"/>
      <c r="I820" s="39"/>
      <c r="J820" s="193"/>
    </row>
    <row r="821" spans="2:10" s="124" customFormat="1" ht="45.75" customHeight="1">
      <c r="B821" s="299" t="s">
        <v>287</v>
      </c>
      <c r="C821" s="300"/>
      <c r="D821" s="39">
        <v>1</v>
      </c>
      <c r="E821" s="39">
        <f t="shared" si="31"/>
        <v>1</v>
      </c>
      <c r="F821" s="39"/>
      <c r="G821" s="39"/>
      <c r="H821" s="148"/>
      <c r="I821" s="39"/>
      <c r="J821" s="193"/>
    </row>
    <row r="822" spans="2:10" ht="67.5" customHeight="1">
      <c r="B822" s="305" t="s">
        <v>141</v>
      </c>
      <c r="C822" s="306"/>
      <c r="D822" s="152">
        <v>3277006.5</v>
      </c>
      <c r="E822" s="152">
        <f>D822</f>
        <v>3277006.5</v>
      </c>
      <c r="F822" s="152"/>
      <c r="G822" s="152">
        <f>F822</f>
        <v>0</v>
      </c>
      <c r="H822" s="38"/>
      <c r="I822" s="152">
        <f>G822-H822</f>
        <v>0</v>
      </c>
      <c r="J822" s="193"/>
    </row>
    <row r="823" spans="2:10">
      <c r="D823" s="121"/>
      <c r="E823" s="165"/>
      <c r="F823" s="121"/>
    </row>
    <row r="824" spans="2:10" s="124" customFormat="1">
      <c r="D824" s="121"/>
      <c r="E824" s="165"/>
      <c r="F824" s="121"/>
    </row>
    <row r="825" spans="2:10" s="124" customFormat="1">
      <c r="D825" s="121"/>
      <c r="E825" s="165"/>
      <c r="F825" s="121"/>
    </row>
    <row r="826" spans="2:10" ht="16.5" customHeight="1">
      <c r="B826" s="126" t="s">
        <v>291</v>
      </c>
      <c r="C826" s="290" t="s">
        <v>66</v>
      </c>
      <c r="D826" s="290"/>
      <c r="E826" s="290"/>
      <c r="F826" s="237" t="s">
        <v>67</v>
      </c>
      <c r="G826" s="237"/>
      <c r="H826" s="240" t="s">
        <v>296</v>
      </c>
      <c r="I826" s="240"/>
      <c r="J826" s="240"/>
    </row>
    <row r="827" spans="2:10">
      <c r="C827" s="8"/>
      <c r="D827" s="8"/>
      <c r="E827" s="1"/>
      <c r="F827" s="237" t="s">
        <v>68</v>
      </c>
      <c r="G827" s="237"/>
      <c r="H827" s="237" t="s">
        <v>69</v>
      </c>
      <c r="I827" s="237"/>
      <c r="J827" s="237"/>
    </row>
    <row r="828" spans="2:10">
      <c r="B828" s="111" t="s">
        <v>70</v>
      </c>
      <c r="D828" s="8"/>
      <c r="E828" s="8"/>
      <c r="F828" s="8"/>
      <c r="G828" s="8"/>
    </row>
    <row r="829" spans="2:10" ht="16.5" customHeight="1">
      <c r="C829" s="290" t="s">
        <v>71</v>
      </c>
      <c r="D829" s="290"/>
      <c r="E829" s="290"/>
      <c r="F829" s="237" t="s">
        <v>67</v>
      </c>
      <c r="G829" s="237"/>
      <c r="H829" s="240" t="s">
        <v>193</v>
      </c>
      <c r="I829" s="240"/>
      <c r="J829" s="240"/>
    </row>
    <row r="830" spans="2:10">
      <c r="C830" s="8"/>
      <c r="D830" s="8"/>
      <c r="E830" s="8"/>
      <c r="F830" s="237" t="s">
        <v>68</v>
      </c>
      <c r="G830" s="237"/>
      <c r="H830" s="237" t="s">
        <v>69</v>
      </c>
      <c r="I830" s="237"/>
      <c r="J830" s="237"/>
    </row>
    <row r="831" spans="2:10" ht="17.25">
      <c r="C831" s="213"/>
    </row>
  </sheetData>
  <mergeCells count="2926">
    <mergeCell ref="B819:C819"/>
    <mergeCell ref="B821:C821"/>
    <mergeCell ref="XCL591:XCS591"/>
    <mergeCell ref="XCT591:XDA591"/>
    <mergeCell ref="XDB591:XDI591"/>
    <mergeCell ref="XDJ591:XDQ591"/>
    <mergeCell ref="WVZ591:WWG591"/>
    <mergeCell ref="WWH591:WWO591"/>
    <mergeCell ref="WWP591:WWW591"/>
    <mergeCell ref="WWX591:WXE591"/>
    <mergeCell ref="WXF591:WXM591"/>
    <mergeCell ref="WXN591:WXU591"/>
    <mergeCell ref="WXV591:WYC591"/>
    <mergeCell ref="WYD591:WYK591"/>
    <mergeCell ref="WYL591:WYS591"/>
    <mergeCell ref="WYT591:WZA591"/>
    <mergeCell ref="WZB591:WZI591"/>
    <mergeCell ref="WZJ591:WZQ591"/>
    <mergeCell ref="WZR591:WZY591"/>
    <mergeCell ref="WZZ591:XAG591"/>
    <mergeCell ref="XAH591:XAO591"/>
    <mergeCell ref="XAP591:XAW591"/>
    <mergeCell ref="XAX591:XBE591"/>
    <mergeCell ref="WRZ591:WSG591"/>
    <mergeCell ref="WSH591:WSO591"/>
    <mergeCell ref="WSP591:WSW591"/>
    <mergeCell ref="WSX591:WTE591"/>
    <mergeCell ref="WTF591:WTM591"/>
    <mergeCell ref="WTN591:WTU591"/>
    <mergeCell ref="WTV591:WUC591"/>
    <mergeCell ref="WUD591:WUK591"/>
    <mergeCell ref="WVB591:WVI591"/>
    <mergeCell ref="WVJ591:WVQ591"/>
    <mergeCell ref="WVR591:WVY591"/>
    <mergeCell ref="XBF591:XBM591"/>
    <mergeCell ref="XBN591:XBU591"/>
    <mergeCell ref="XBV591:XCC591"/>
    <mergeCell ref="XCD591:XCK591"/>
    <mergeCell ref="WMT591:WNA591"/>
    <mergeCell ref="WNB591:WNI591"/>
    <mergeCell ref="WNJ591:WNQ591"/>
    <mergeCell ref="WNR591:WNY591"/>
    <mergeCell ref="WNZ591:WOG591"/>
    <mergeCell ref="WOH591:WOO591"/>
    <mergeCell ref="WOP591:WOW591"/>
    <mergeCell ref="WOX591:WPE591"/>
    <mergeCell ref="WPF591:WPM591"/>
    <mergeCell ref="WPN591:WPU591"/>
    <mergeCell ref="WPV591:WQC591"/>
    <mergeCell ref="WQD591:WQK591"/>
    <mergeCell ref="WQL591:WQS591"/>
    <mergeCell ref="WQT591:WRA591"/>
    <mergeCell ref="WRB591:WRI591"/>
    <mergeCell ref="WRJ591:WRQ591"/>
    <mergeCell ref="WRR591:WRY591"/>
    <mergeCell ref="WID591:WIK591"/>
    <mergeCell ref="WIL591:WIS591"/>
    <mergeCell ref="WIT591:WJA591"/>
    <mergeCell ref="WJB591:WJI591"/>
    <mergeCell ref="WJJ591:WJQ591"/>
    <mergeCell ref="WJR591:WJY591"/>
    <mergeCell ref="WJZ591:WKG591"/>
    <mergeCell ref="WKH591:WKO591"/>
    <mergeCell ref="WKP591:WKW591"/>
    <mergeCell ref="WKX591:WLE591"/>
    <mergeCell ref="WLF591:WLM591"/>
    <mergeCell ref="WLN591:WLU591"/>
    <mergeCell ref="WLV591:WMC591"/>
    <mergeCell ref="WMD591:WMK591"/>
    <mergeCell ref="WML591:WMS591"/>
    <mergeCell ref="WUL591:WUS591"/>
    <mergeCell ref="WUT591:WVA591"/>
    <mergeCell ref="WCX591:WDE591"/>
    <mergeCell ref="WDF591:WDM591"/>
    <mergeCell ref="WDN591:WDU591"/>
    <mergeCell ref="WDV591:WEC591"/>
    <mergeCell ref="WED591:WEK591"/>
    <mergeCell ref="WEL591:WES591"/>
    <mergeCell ref="WET591:WFA591"/>
    <mergeCell ref="WFB591:WFI591"/>
    <mergeCell ref="WFJ591:WFQ591"/>
    <mergeCell ref="WFR591:WFY591"/>
    <mergeCell ref="WFZ591:WGG591"/>
    <mergeCell ref="WGH591:WGO591"/>
    <mergeCell ref="WGP591:WGW591"/>
    <mergeCell ref="WGX591:WHE591"/>
    <mergeCell ref="WHF591:WHM591"/>
    <mergeCell ref="WHN591:WHU591"/>
    <mergeCell ref="WHV591:WIC591"/>
    <mergeCell ref="VXR591:VXY591"/>
    <mergeCell ref="VXZ591:VYG591"/>
    <mergeCell ref="VYH591:VYO591"/>
    <mergeCell ref="VYP591:VYW591"/>
    <mergeCell ref="VYX591:VZE591"/>
    <mergeCell ref="VZF591:VZM591"/>
    <mergeCell ref="VZN591:VZU591"/>
    <mergeCell ref="VZV591:WAC591"/>
    <mergeCell ref="WAD591:WAK591"/>
    <mergeCell ref="WAL591:WAS591"/>
    <mergeCell ref="WAT591:WBA591"/>
    <mergeCell ref="WBB591:WBI591"/>
    <mergeCell ref="WBJ591:WBQ591"/>
    <mergeCell ref="WBR591:WBY591"/>
    <mergeCell ref="WBZ591:WCG591"/>
    <mergeCell ref="WCH591:WCO591"/>
    <mergeCell ref="WCP591:WCW591"/>
    <mergeCell ref="VSL591:VSS591"/>
    <mergeCell ref="VST591:VTA591"/>
    <mergeCell ref="VTB591:VTI591"/>
    <mergeCell ref="VTJ591:VTQ591"/>
    <mergeCell ref="VTR591:VTY591"/>
    <mergeCell ref="VTZ591:VUG591"/>
    <mergeCell ref="VUH591:VUO591"/>
    <mergeCell ref="VUP591:VUW591"/>
    <mergeCell ref="VUX591:VVE591"/>
    <mergeCell ref="VVF591:VVM591"/>
    <mergeCell ref="VVN591:VVU591"/>
    <mergeCell ref="VVV591:VWC591"/>
    <mergeCell ref="VWD591:VWK591"/>
    <mergeCell ref="VWL591:VWS591"/>
    <mergeCell ref="VWT591:VXA591"/>
    <mergeCell ref="VXB591:VXI591"/>
    <mergeCell ref="VXJ591:VXQ591"/>
    <mergeCell ref="VNF591:VNM591"/>
    <mergeCell ref="VNN591:VNU591"/>
    <mergeCell ref="VNV591:VOC591"/>
    <mergeCell ref="VOD591:VOK591"/>
    <mergeCell ref="VOL591:VOS591"/>
    <mergeCell ref="VOT591:VPA591"/>
    <mergeCell ref="VPB591:VPI591"/>
    <mergeCell ref="VPJ591:VPQ591"/>
    <mergeCell ref="VPR591:VPY591"/>
    <mergeCell ref="VPZ591:VQG591"/>
    <mergeCell ref="VQH591:VQO591"/>
    <mergeCell ref="VQP591:VQW591"/>
    <mergeCell ref="VQX591:VRE591"/>
    <mergeCell ref="VRF591:VRM591"/>
    <mergeCell ref="VRN591:VRU591"/>
    <mergeCell ref="VRV591:VSC591"/>
    <mergeCell ref="VSD591:VSK591"/>
    <mergeCell ref="VHZ591:VIG591"/>
    <mergeCell ref="VIH591:VIO591"/>
    <mergeCell ref="VIP591:VIW591"/>
    <mergeCell ref="VIX591:VJE591"/>
    <mergeCell ref="VJF591:VJM591"/>
    <mergeCell ref="VJN591:VJU591"/>
    <mergeCell ref="VJV591:VKC591"/>
    <mergeCell ref="VKD591:VKK591"/>
    <mergeCell ref="VKL591:VKS591"/>
    <mergeCell ref="VKT591:VLA591"/>
    <mergeCell ref="VLB591:VLI591"/>
    <mergeCell ref="VLJ591:VLQ591"/>
    <mergeCell ref="VLR591:VLY591"/>
    <mergeCell ref="VLZ591:VMG591"/>
    <mergeCell ref="VMH591:VMO591"/>
    <mergeCell ref="VMP591:VMW591"/>
    <mergeCell ref="VMX591:VNE591"/>
    <mergeCell ref="VCT591:VDA591"/>
    <mergeCell ref="VDB591:VDI591"/>
    <mergeCell ref="VDJ591:VDQ591"/>
    <mergeCell ref="VDR591:VDY591"/>
    <mergeCell ref="VDZ591:VEG591"/>
    <mergeCell ref="VEH591:VEO591"/>
    <mergeCell ref="VEP591:VEW591"/>
    <mergeCell ref="VEX591:VFE591"/>
    <mergeCell ref="VFF591:VFM591"/>
    <mergeCell ref="VFN591:VFU591"/>
    <mergeCell ref="VFV591:VGC591"/>
    <mergeCell ref="VGD591:VGK591"/>
    <mergeCell ref="VGL591:VGS591"/>
    <mergeCell ref="VGT591:VHA591"/>
    <mergeCell ref="VHB591:VHI591"/>
    <mergeCell ref="VHJ591:VHQ591"/>
    <mergeCell ref="VHR591:VHY591"/>
    <mergeCell ref="UXN591:UXU591"/>
    <mergeCell ref="UXV591:UYC591"/>
    <mergeCell ref="UYD591:UYK591"/>
    <mergeCell ref="UYL591:UYS591"/>
    <mergeCell ref="UYT591:UZA591"/>
    <mergeCell ref="UZB591:UZI591"/>
    <mergeCell ref="UZJ591:UZQ591"/>
    <mergeCell ref="UZR591:UZY591"/>
    <mergeCell ref="UZZ591:VAG591"/>
    <mergeCell ref="VAH591:VAO591"/>
    <mergeCell ref="VAP591:VAW591"/>
    <mergeCell ref="VAX591:VBE591"/>
    <mergeCell ref="VBF591:VBM591"/>
    <mergeCell ref="VBN591:VBU591"/>
    <mergeCell ref="VBV591:VCC591"/>
    <mergeCell ref="VCD591:VCK591"/>
    <mergeCell ref="VCL591:VCS591"/>
    <mergeCell ref="USH591:USO591"/>
    <mergeCell ref="USP591:USW591"/>
    <mergeCell ref="USX591:UTE591"/>
    <mergeCell ref="UTF591:UTM591"/>
    <mergeCell ref="UTN591:UTU591"/>
    <mergeCell ref="UTV591:UUC591"/>
    <mergeCell ref="UUD591:UUK591"/>
    <mergeCell ref="UUL591:UUS591"/>
    <mergeCell ref="UUT591:UVA591"/>
    <mergeCell ref="UVB591:UVI591"/>
    <mergeCell ref="UVJ591:UVQ591"/>
    <mergeCell ref="UVR591:UVY591"/>
    <mergeCell ref="UVZ591:UWG591"/>
    <mergeCell ref="UWH591:UWO591"/>
    <mergeCell ref="UWP591:UWW591"/>
    <mergeCell ref="UWX591:UXE591"/>
    <mergeCell ref="UXF591:UXM591"/>
    <mergeCell ref="UNB591:UNI591"/>
    <mergeCell ref="UNJ591:UNQ591"/>
    <mergeCell ref="UNR591:UNY591"/>
    <mergeCell ref="UNZ591:UOG591"/>
    <mergeCell ref="UOH591:UOO591"/>
    <mergeCell ref="UOP591:UOW591"/>
    <mergeCell ref="UOX591:UPE591"/>
    <mergeCell ref="UPF591:UPM591"/>
    <mergeCell ref="UPN591:UPU591"/>
    <mergeCell ref="UPV591:UQC591"/>
    <mergeCell ref="UQD591:UQK591"/>
    <mergeCell ref="UQL591:UQS591"/>
    <mergeCell ref="UQT591:URA591"/>
    <mergeCell ref="URB591:URI591"/>
    <mergeCell ref="URJ591:URQ591"/>
    <mergeCell ref="URR591:URY591"/>
    <mergeCell ref="URZ591:USG591"/>
    <mergeCell ref="UHV591:UIC591"/>
    <mergeCell ref="UID591:UIK591"/>
    <mergeCell ref="UIL591:UIS591"/>
    <mergeCell ref="UIT591:UJA591"/>
    <mergeCell ref="UJB591:UJI591"/>
    <mergeCell ref="UJJ591:UJQ591"/>
    <mergeCell ref="UJR591:UJY591"/>
    <mergeCell ref="UJZ591:UKG591"/>
    <mergeCell ref="UKH591:UKO591"/>
    <mergeCell ref="UKP591:UKW591"/>
    <mergeCell ref="UKX591:ULE591"/>
    <mergeCell ref="ULF591:ULM591"/>
    <mergeCell ref="ULN591:ULU591"/>
    <mergeCell ref="ULV591:UMC591"/>
    <mergeCell ref="UMD591:UMK591"/>
    <mergeCell ref="UML591:UMS591"/>
    <mergeCell ref="UMT591:UNA591"/>
    <mergeCell ref="UCP591:UCW591"/>
    <mergeCell ref="UCX591:UDE591"/>
    <mergeCell ref="UDF591:UDM591"/>
    <mergeCell ref="UDN591:UDU591"/>
    <mergeCell ref="UDV591:UEC591"/>
    <mergeCell ref="UED591:UEK591"/>
    <mergeCell ref="UEL591:UES591"/>
    <mergeCell ref="UET591:UFA591"/>
    <mergeCell ref="UFB591:UFI591"/>
    <mergeCell ref="UFJ591:UFQ591"/>
    <mergeCell ref="UFR591:UFY591"/>
    <mergeCell ref="UFZ591:UGG591"/>
    <mergeCell ref="UGH591:UGO591"/>
    <mergeCell ref="UGP591:UGW591"/>
    <mergeCell ref="UGX591:UHE591"/>
    <mergeCell ref="UHF591:UHM591"/>
    <mergeCell ref="UHN591:UHU591"/>
    <mergeCell ref="TXJ591:TXQ591"/>
    <mergeCell ref="TXR591:TXY591"/>
    <mergeCell ref="TXZ591:TYG591"/>
    <mergeCell ref="TYH591:TYO591"/>
    <mergeCell ref="TYP591:TYW591"/>
    <mergeCell ref="TYX591:TZE591"/>
    <mergeCell ref="TZF591:TZM591"/>
    <mergeCell ref="TZN591:TZU591"/>
    <mergeCell ref="TZV591:UAC591"/>
    <mergeCell ref="UAD591:UAK591"/>
    <mergeCell ref="UAL591:UAS591"/>
    <mergeCell ref="UAT591:UBA591"/>
    <mergeCell ref="UBB591:UBI591"/>
    <mergeCell ref="UBJ591:UBQ591"/>
    <mergeCell ref="UBR591:UBY591"/>
    <mergeCell ref="UBZ591:UCG591"/>
    <mergeCell ref="UCH591:UCO591"/>
    <mergeCell ref="TSD591:TSK591"/>
    <mergeCell ref="TSL591:TSS591"/>
    <mergeCell ref="TST591:TTA591"/>
    <mergeCell ref="TTB591:TTI591"/>
    <mergeCell ref="TTJ591:TTQ591"/>
    <mergeCell ref="TTR591:TTY591"/>
    <mergeCell ref="TTZ591:TUG591"/>
    <mergeCell ref="TUH591:TUO591"/>
    <mergeCell ref="TUP591:TUW591"/>
    <mergeCell ref="TUX591:TVE591"/>
    <mergeCell ref="TVF591:TVM591"/>
    <mergeCell ref="TVN591:TVU591"/>
    <mergeCell ref="TVV591:TWC591"/>
    <mergeCell ref="TWD591:TWK591"/>
    <mergeCell ref="TWL591:TWS591"/>
    <mergeCell ref="TWT591:TXA591"/>
    <mergeCell ref="TXB591:TXI591"/>
    <mergeCell ref="TMX591:TNE591"/>
    <mergeCell ref="TNF591:TNM591"/>
    <mergeCell ref="TNN591:TNU591"/>
    <mergeCell ref="TNV591:TOC591"/>
    <mergeCell ref="TOD591:TOK591"/>
    <mergeCell ref="TOL591:TOS591"/>
    <mergeCell ref="TOT591:TPA591"/>
    <mergeCell ref="TPB591:TPI591"/>
    <mergeCell ref="TPJ591:TPQ591"/>
    <mergeCell ref="TPR591:TPY591"/>
    <mergeCell ref="TPZ591:TQG591"/>
    <mergeCell ref="TQH591:TQO591"/>
    <mergeCell ref="TQP591:TQW591"/>
    <mergeCell ref="TQX591:TRE591"/>
    <mergeCell ref="TRF591:TRM591"/>
    <mergeCell ref="TRN591:TRU591"/>
    <mergeCell ref="TRV591:TSC591"/>
    <mergeCell ref="THR591:THY591"/>
    <mergeCell ref="THZ591:TIG591"/>
    <mergeCell ref="TIH591:TIO591"/>
    <mergeCell ref="TIP591:TIW591"/>
    <mergeCell ref="TIX591:TJE591"/>
    <mergeCell ref="TJF591:TJM591"/>
    <mergeCell ref="TJN591:TJU591"/>
    <mergeCell ref="TJV591:TKC591"/>
    <mergeCell ref="TKD591:TKK591"/>
    <mergeCell ref="TKL591:TKS591"/>
    <mergeCell ref="TKT591:TLA591"/>
    <mergeCell ref="TLB591:TLI591"/>
    <mergeCell ref="TLJ591:TLQ591"/>
    <mergeCell ref="TLR591:TLY591"/>
    <mergeCell ref="TLZ591:TMG591"/>
    <mergeCell ref="TMH591:TMO591"/>
    <mergeCell ref="TMP591:TMW591"/>
    <mergeCell ref="TCL591:TCS591"/>
    <mergeCell ref="TCT591:TDA591"/>
    <mergeCell ref="TDB591:TDI591"/>
    <mergeCell ref="TDJ591:TDQ591"/>
    <mergeCell ref="TDR591:TDY591"/>
    <mergeCell ref="TDZ591:TEG591"/>
    <mergeCell ref="TEH591:TEO591"/>
    <mergeCell ref="TEP591:TEW591"/>
    <mergeCell ref="TEX591:TFE591"/>
    <mergeCell ref="TFF591:TFM591"/>
    <mergeCell ref="TFN591:TFU591"/>
    <mergeCell ref="TFV591:TGC591"/>
    <mergeCell ref="TGD591:TGK591"/>
    <mergeCell ref="TGL591:TGS591"/>
    <mergeCell ref="TGT591:THA591"/>
    <mergeCell ref="THB591:THI591"/>
    <mergeCell ref="THJ591:THQ591"/>
    <mergeCell ref="SXF591:SXM591"/>
    <mergeCell ref="SXN591:SXU591"/>
    <mergeCell ref="SXV591:SYC591"/>
    <mergeCell ref="SYD591:SYK591"/>
    <mergeCell ref="SYL591:SYS591"/>
    <mergeCell ref="SYT591:SZA591"/>
    <mergeCell ref="SZB591:SZI591"/>
    <mergeCell ref="SZJ591:SZQ591"/>
    <mergeCell ref="SZR591:SZY591"/>
    <mergeCell ref="SZZ591:TAG591"/>
    <mergeCell ref="TAH591:TAO591"/>
    <mergeCell ref="TAP591:TAW591"/>
    <mergeCell ref="TAX591:TBE591"/>
    <mergeCell ref="TBF591:TBM591"/>
    <mergeCell ref="TBN591:TBU591"/>
    <mergeCell ref="TBV591:TCC591"/>
    <mergeCell ref="TCD591:TCK591"/>
    <mergeCell ref="SRZ591:SSG591"/>
    <mergeCell ref="SSH591:SSO591"/>
    <mergeCell ref="SSP591:SSW591"/>
    <mergeCell ref="SSX591:STE591"/>
    <mergeCell ref="STF591:STM591"/>
    <mergeCell ref="STN591:STU591"/>
    <mergeCell ref="STV591:SUC591"/>
    <mergeCell ref="SUD591:SUK591"/>
    <mergeCell ref="SUL591:SUS591"/>
    <mergeCell ref="SUT591:SVA591"/>
    <mergeCell ref="SVB591:SVI591"/>
    <mergeCell ref="SVJ591:SVQ591"/>
    <mergeCell ref="SVR591:SVY591"/>
    <mergeCell ref="SVZ591:SWG591"/>
    <mergeCell ref="SWH591:SWO591"/>
    <mergeCell ref="SWP591:SWW591"/>
    <mergeCell ref="SWX591:SXE591"/>
    <mergeCell ref="SMT591:SNA591"/>
    <mergeCell ref="SNB591:SNI591"/>
    <mergeCell ref="SNJ591:SNQ591"/>
    <mergeCell ref="SNR591:SNY591"/>
    <mergeCell ref="SNZ591:SOG591"/>
    <mergeCell ref="SOH591:SOO591"/>
    <mergeCell ref="SOP591:SOW591"/>
    <mergeCell ref="SOX591:SPE591"/>
    <mergeCell ref="SPF591:SPM591"/>
    <mergeCell ref="SPN591:SPU591"/>
    <mergeCell ref="SPV591:SQC591"/>
    <mergeCell ref="SQD591:SQK591"/>
    <mergeCell ref="SQL591:SQS591"/>
    <mergeCell ref="SQT591:SRA591"/>
    <mergeCell ref="SRB591:SRI591"/>
    <mergeCell ref="SRJ591:SRQ591"/>
    <mergeCell ref="SRR591:SRY591"/>
    <mergeCell ref="SHN591:SHU591"/>
    <mergeCell ref="SHV591:SIC591"/>
    <mergeCell ref="SID591:SIK591"/>
    <mergeCell ref="SIL591:SIS591"/>
    <mergeCell ref="SIT591:SJA591"/>
    <mergeCell ref="SJB591:SJI591"/>
    <mergeCell ref="SJJ591:SJQ591"/>
    <mergeCell ref="SJR591:SJY591"/>
    <mergeCell ref="SJZ591:SKG591"/>
    <mergeCell ref="SKH591:SKO591"/>
    <mergeCell ref="SKP591:SKW591"/>
    <mergeCell ref="SKX591:SLE591"/>
    <mergeCell ref="SLF591:SLM591"/>
    <mergeCell ref="SLN591:SLU591"/>
    <mergeCell ref="SLV591:SMC591"/>
    <mergeCell ref="SMD591:SMK591"/>
    <mergeCell ref="SML591:SMS591"/>
    <mergeCell ref="SCH591:SCO591"/>
    <mergeCell ref="SCP591:SCW591"/>
    <mergeCell ref="SCX591:SDE591"/>
    <mergeCell ref="SDF591:SDM591"/>
    <mergeCell ref="SDN591:SDU591"/>
    <mergeCell ref="SDV591:SEC591"/>
    <mergeCell ref="SED591:SEK591"/>
    <mergeCell ref="SEL591:SES591"/>
    <mergeCell ref="SET591:SFA591"/>
    <mergeCell ref="SFB591:SFI591"/>
    <mergeCell ref="SFJ591:SFQ591"/>
    <mergeCell ref="SFR591:SFY591"/>
    <mergeCell ref="SFZ591:SGG591"/>
    <mergeCell ref="SGH591:SGO591"/>
    <mergeCell ref="SGP591:SGW591"/>
    <mergeCell ref="SGX591:SHE591"/>
    <mergeCell ref="SHF591:SHM591"/>
    <mergeCell ref="RXB591:RXI591"/>
    <mergeCell ref="RXJ591:RXQ591"/>
    <mergeCell ref="RXR591:RXY591"/>
    <mergeCell ref="RXZ591:RYG591"/>
    <mergeCell ref="RYH591:RYO591"/>
    <mergeCell ref="RYP591:RYW591"/>
    <mergeCell ref="RYX591:RZE591"/>
    <mergeCell ref="RZF591:RZM591"/>
    <mergeCell ref="RZN591:RZU591"/>
    <mergeCell ref="RZV591:SAC591"/>
    <mergeCell ref="SAD591:SAK591"/>
    <mergeCell ref="SAL591:SAS591"/>
    <mergeCell ref="SAT591:SBA591"/>
    <mergeCell ref="SBB591:SBI591"/>
    <mergeCell ref="SBJ591:SBQ591"/>
    <mergeCell ref="SBR591:SBY591"/>
    <mergeCell ref="SBZ591:SCG591"/>
    <mergeCell ref="RRV591:RSC591"/>
    <mergeCell ref="RSD591:RSK591"/>
    <mergeCell ref="RSL591:RSS591"/>
    <mergeCell ref="RST591:RTA591"/>
    <mergeCell ref="RTB591:RTI591"/>
    <mergeCell ref="RTJ591:RTQ591"/>
    <mergeCell ref="RTR591:RTY591"/>
    <mergeCell ref="RTZ591:RUG591"/>
    <mergeCell ref="RUH591:RUO591"/>
    <mergeCell ref="RUP591:RUW591"/>
    <mergeCell ref="RUX591:RVE591"/>
    <mergeCell ref="RVF591:RVM591"/>
    <mergeCell ref="RVN591:RVU591"/>
    <mergeCell ref="RVV591:RWC591"/>
    <mergeCell ref="RWD591:RWK591"/>
    <mergeCell ref="RWL591:RWS591"/>
    <mergeCell ref="RWT591:RXA591"/>
    <mergeCell ref="RMP591:RMW591"/>
    <mergeCell ref="RMX591:RNE591"/>
    <mergeCell ref="RNF591:RNM591"/>
    <mergeCell ref="RNN591:RNU591"/>
    <mergeCell ref="RNV591:ROC591"/>
    <mergeCell ref="ROD591:ROK591"/>
    <mergeCell ref="ROL591:ROS591"/>
    <mergeCell ref="ROT591:RPA591"/>
    <mergeCell ref="RPB591:RPI591"/>
    <mergeCell ref="RPJ591:RPQ591"/>
    <mergeCell ref="RPR591:RPY591"/>
    <mergeCell ref="RPZ591:RQG591"/>
    <mergeCell ref="RQH591:RQO591"/>
    <mergeCell ref="RQP591:RQW591"/>
    <mergeCell ref="RQX591:RRE591"/>
    <mergeCell ref="RRF591:RRM591"/>
    <mergeCell ref="RRN591:RRU591"/>
    <mergeCell ref="RHJ591:RHQ591"/>
    <mergeCell ref="RHR591:RHY591"/>
    <mergeCell ref="RHZ591:RIG591"/>
    <mergeCell ref="RIH591:RIO591"/>
    <mergeCell ref="RIP591:RIW591"/>
    <mergeCell ref="RIX591:RJE591"/>
    <mergeCell ref="RJF591:RJM591"/>
    <mergeCell ref="RJN591:RJU591"/>
    <mergeCell ref="RJV591:RKC591"/>
    <mergeCell ref="RKD591:RKK591"/>
    <mergeCell ref="RKL591:RKS591"/>
    <mergeCell ref="RKT591:RLA591"/>
    <mergeCell ref="RLB591:RLI591"/>
    <mergeCell ref="RLJ591:RLQ591"/>
    <mergeCell ref="RLR591:RLY591"/>
    <mergeCell ref="RLZ591:RMG591"/>
    <mergeCell ref="RMH591:RMO591"/>
    <mergeCell ref="RCD591:RCK591"/>
    <mergeCell ref="RCL591:RCS591"/>
    <mergeCell ref="RCT591:RDA591"/>
    <mergeCell ref="RDB591:RDI591"/>
    <mergeCell ref="RDJ591:RDQ591"/>
    <mergeCell ref="RDR591:RDY591"/>
    <mergeCell ref="RDZ591:REG591"/>
    <mergeCell ref="REH591:REO591"/>
    <mergeCell ref="REP591:REW591"/>
    <mergeCell ref="REX591:RFE591"/>
    <mergeCell ref="RFF591:RFM591"/>
    <mergeCell ref="RFN591:RFU591"/>
    <mergeCell ref="RFV591:RGC591"/>
    <mergeCell ref="RGD591:RGK591"/>
    <mergeCell ref="RGL591:RGS591"/>
    <mergeCell ref="RGT591:RHA591"/>
    <mergeCell ref="RHB591:RHI591"/>
    <mergeCell ref="QWX591:QXE591"/>
    <mergeCell ref="QXF591:QXM591"/>
    <mergeCell ref="QXN591:QXU591"/>
    <mergeCell ref="QXV591:QYC591"/>
    <mergeCell ref="QYD591:QYK591"/>
    <mergeCell ref="QYL591:QYS591"/>
    <mergeCell ref="QYT591:QZA591"/>
    <mergeCell ref="QZB591:QZI591"/>
    <mergeCell ref="QZJ591:QZQ591"/>
    <mergeCell ref="QZR591:QZY591"/>
    <mergeCell ref="QZZ591:RAG591"/>
    <mergeCell ref="RAH591:RAO591"/>
    <mergeCell ref="RAP591:RAW591"/>
    <mergeCell ref="RAX591:RBE591"/>
    <mergeCell ref="RBF591:RBM591"/>
    <mergeCell ref="RBN591:RBU591"/>
    <mergeCell ref="RBV591:RCC591"/>
    <mergeCell ref="QRR591:QRY591"/>
    <mergeCell ref="QRZ591:QSG591"/>
    <mergeCell ref="QSH591:QSO591"/>
    <mergeCell ref="QSP591:QSW591"/>
    <mergeCell ref="QSX591:QTE591"/>
    <mergeCell ref="QTF591:QTM591"/>
    <mergeCell ref="QTN591:QTU591"/>
    <mergeCell ref="QTV591:QUC591"/>
    <mergeCell ref="QUD591:QUK591"/>
    <mergeCell ref="QUL591:QUS591"/>
    <mergeCell ref="QUT591:QVA591"/>
    <mergeCell ref="QVB591:QVI591"/>
    <mergeCell ref="QVJ591:QVQ591"/>
    <mergeCell ref="QVR591:QVY591"/>
    <mergeCell ref="QVZ591:QWG591"/>
    <mergeCell ref="QWH591:QWO591"/>
    <mergeCell ref="QWP591:QWW591"/>
    <mergeCell ref="QML591:QMS591"/>
    <mergeCell ref="QMT591:QNA591"/>
    <mergeCell ref="QNB591:QNI591"/>
    <mergeCell ref="QNJ591:QNQ591"/>
    <mergeCell ref="QNR591:QNY591"/>
    <mergeCell ref="QNZ591:QOG591"/>
    <mergeCell ref="QOH591:QOO591"/>
    <mergeCell ref="QOP591:QOW591"/>
    <mergeCell ref="QOX591:QPE591"/>
    <mergeCell ref="QPF591:QPM591"/>
    <mergeCell ref="QPN591:QPU591"/>
    <mergeCell ref="QPV591:QQC591"/>
    <mergeCell ref="QQD591:QQK591"/>
    <mergeCell ref="QQL591:QQS591"/>
    <mergeCell ref="QQT591:QRA591"/>
    <mergeCell ref="QRB591:QRI591"/>
    <mergeCell ref="QRJ591:QRQ591"/>
    <mergeCell ref="QHF591:QHM591"/>
    <mergeCell ref="QHN591:QHU591"/>
    <mergeCell ref="QHV591:QIC591"/>
    <mergeCell ref="QID591:QIK591"/>
    <mergeCell ref="QIL591:QIS591"/>
    <mergeCell ref="QIT591:QJA591"/>
    <mergeCell ref="QJB591:QJI591"/>
    <mergeCell ref="QJJ591:QJQ591"/>
    <mergeCell ref="QJR591:QJY591"/>
    <mergeCell ref="QJZ591:QKG591"/>
    <mergeCell ref="QKH591:QKO591"/>
    <mergeCell ref="QKP591:QKW591"/>
    <mergeCell ref="QKX591:QLE591"/>
    <mergeCell ref="QLF591:QLM591"/>
    <mergeCell ref="QLN591:QLU591"/>
    <mergeCell ref="QLV591:QMC591"/>
    <mergeCell ref="QMD591:QMK591"/>
    <mergeCell ref="QBZ591:QCG591"/>
    <mergeCell ref="QCH591:QCO591"/>
    <mergeCell ref="QCP591:QCW591"/>
    <mergeCell ref="QCX591:QDE591"/>
    <mergeCell ref="QDF591:QDM591"/>
    <mergeCell ref="QDN591:QDU591"/>
    <mergeCell ref="QDV591:QEC591"/>
    <mergeCell ref="QED591:QEK591"/>
    <mergeCell ref="QEL591:QES591"/>
    <mergeCell ref="QET591:QFA591"/>
    <mergeCell ref="QFB591:QFI591"/>
    <mergeCell ref="QFJ591:QFQ591"/>
    <mergeCell ref="QFR591:QFY591"/>
    <mergeCell ref="QFZ591:QGG591"/>
    <mergeCell ref="QGH591:QGO591"/>
    <mergeCell ref="QGP591:QGW591"/>
    <mergeCell ref="QGX591:QHE591"/>
    <mergeCell ref="PWT591:PXA591"/>
    <mergeCell ref="PXB591:PXI591"/>
    <mergeCell ref="PXJ591:PXQ591"/>
    <mergeCell ref="PXR591:PXY591"/>
    <mergeCell ref="PXZ591:PYG591"/>
    <mergeCell ref="PYH591:PYO591"/>
    <mergeCell ref="PYP591:PYW591"/>
    <mergeCell ref="PYX591:PZE591"/>
    <mergeCell ref="PZF591:PZM591"/>
    <mergeCell ref="PZN591:PZU591"/>
    <mergeCell ref="PZV591:QAC591"/>
    <mergeCell ref="QAD591:QAK591"/>
    <mergeCell ref="QAL591:QAS591"/>
    <mergeCell ref="QAT591:QBA591"/>
    <mergeCell ref="QBB591:QBI591"/>
    <mergeCell ref="QBJ591:QBQ591"/>
    <mergeCell ref="QBR591:QBY591"/>
    <mergeCell ref="PRN591:PRU591"/>
    <mergeCell ref="PRV591:PSC591"/>
    <mergeCell ref="PSD591:PSK591"/>
    <mergeCell ref="PSL591:PSS591"/>
    <mergeCell ref="PST591:PTA591"/>
    <mergeCell ref="PTB591:PTI591"/>
    <mergeCell ref="PTJ591:PTQ591"/>
    <mergeCell ref="PTR591:PTY591"/>
    <mergeCell ref="PTZ591:PUG591"/>
    <mergeCell ref="PUH591:PUO591"/>
    <mergeCell ref="PUP591:PUW591"/>
    <mergeCell ref="PUX591:PVE591"/>
    <mergeCell ref="PVF591:PVM591"/>
    <mergeCell ref="PVN591:PVU591"/>
    <mergeCell ref="PVV591:PWC591"/>
    <mergeCell ref="PWD591:PWK591"/>
    <mergeCell ref="PWL591:PWS591"/>
    <mergeCell ref="PMH591:PMO591"/>
    <mergeCell ref="PMP591:PMW591"/>
    <mergeCell ref="PMX591:PNE591"/>
    <mergeCell ref="PNF591:PNM591"/>
    <mergeCell ref="PNN591:PNU591"/>
    <mergeCell ref="PNV591:POC591"/>
    <mergeCell ref="POD591:POK591"/>
    <mergeCell ref="POL591:POS591"/>
    <mergeCell ref="POT591:PPA591"/>
    <mergeCell ref="PPB591:PPI591"/>
    <mergeCell ref="PPJ591:PPQ591"/>
    <mergeCell ref="PPR591:PPY591"/>
    <mergeCell ref="PPZ591:PQG591"/>
    <mergeCell ref="PQH591:PQO591"/>
    <mergeCell ref="PQP591:PQW591"/>
    <mergeCell ref="PQX591:PRE591"/>
    <mergeCell ref="PRF591:PRM591"/>
    <mergeCell ref="PHB591:PHI591"/>
    <mergeCell ref="PHJ591:PHQ591"/>
    <mergeCell ref="PHR591:PHY591"/>
    <mergeCell ref="PHZ591:PIG591"/>
    <mergeCell ref="PIH591:PIO591"/>
    <mergeCell ref="PIP591:PIW591"/>
    <mergeCell ref="PIX591:PJE591"/>
    <mergeCell ref="PJF591:PJM591"/>
    <mergeCell ref="PJN591:PJU591"/>
    <mergeCell ref="PJV591:PKC591"/>
    <mergeCell ref="PKD591:PKK591"/>
    <mergeCell ref="PKL591:PKS591"/>
    <mergeCell ref="PKT591:PLA591"/>
    <mergeCell ref="PLB591:PLI591"/>
    <mergeCell ref="PLJ591:PLQ591"/>
    <mergeCell ref="PLR591:PLY591"/>
    <mergeCell ref="PLZ591:PMG591"/>
    <mergeCell ref="PBV591:PCC591"/>
    <mergeCell ref="PCD591:PCK591"/>
    <mergeCell ref="PCL591:PCS591"/>
    <mergeCell ref="PCT591:PDA591"/>
    <mergeCell ref="PDB591:PDI591"/>
    <mergeCell ref="PDJ591:PDQ591"/>
    <mergeCell ref="PDR591:PDY591"/>
    <mergeCell ref="PDZ591:PEG591"/>
    <mergeCell ref="PEH591:PEO591"/>
    <mergeCell ref="PEP591:PEW591"/>
    <mergeCell ref="PEX591:PFE591"/>
    <mergeCell ref="PFF591:PFM591"/>
    <mergeCell ref="PFN591:PFU591"/>
    <mergeCell ref="PFV591:PGC591"/>
    <mergeCell ref="PGD591:PGK591"/>
    <mergeCell ref="PGL591:PGS591"/>
    <mergeCell ref="PGT591:PHA591"/>
    <mergeCell ref="OWP591:OWW591"/>
    <mergeCell ref="OWX591:OXE591"/>
    <mergeCell ref="OXF591:OXM591"/>
    <mergeCell ref="OXN591:OXU591"/>
    <mergeCell ref="OXV591:OYC591"/>
    <mergeCell ref="OYD591:OYK591"/>
    <mergeCell ref="OYL591:OYS591"/>
    <mergeCell ref="OYT591:OZA591"/>
    <mergeCell ref="OZB591:OZI591"/>
    <mergeCell ref="OZJ591:OZQ591"/>
    <mergeCell ref="OZR591:OZY591"/>
    <mergeCell ref="OZZ591:PAG591"/>
    <mergeCell ref="PAH591:PAO591"/>
    <mergeCell ref="PAP591:PAW591"/>
    <mergeCell ref="PAX591:PBE591"/>
    <mergeCell ref="PBF591:PBM591"/>
    <mergeCell ref="PBN591:PBU591"/>
    <mergeCell ref="ORJ591:ORQ591"/>
    <mergeCell ref="ORR591:ORY591"/>
    <mergeCell ref="ORZ591:OSG591"/>
    <mergeCell ref="OSH591:OSO591"/>
    <mergeCell ref="OSP591:OSW591"/>
    <mergeCell ref="OSX591:OTE591"/>
    <mergeCell ref="OTF591:OTM591"/>
    <mergeCell ref="OTN591:OTU591"/>
    <mergeCell ref="OTV591:OUC591"/>
    <mergeCell ref="OUD591:OUK591"/>
    <mergeCell ref="OUL591:OUS591"/>
    <mergeCell ref="OUT591:OVA591"/>
    <mergeCell ref="OVB591:OVI591"/>
    <mergeCell ref="OVJ591:OVQ591"/>
    <mergeCell ref="OVR591:OVY591"/>
    <mergeCell ref="OVZ591:OWG591"/>
    <mergeCell ref="OWH591:OWO591"/>
    <mergeCell ref="OMD591:OMK591"/>
    <mergeCell ref="OML591:OMS591"/>
    <mergeCell ref="OMT591:ONA591"/>
    <mergeCell ref="ONB591:ONI591"/>
    <mergeCell ref="ONJ591:ONQ591"/>
    <mergeCell ref="ONR591:ONY591"/>
    <mergeCell ref="ONZ591:OOG591"/>
    <mergeCell ref="OOH591:OOO591"/>
    <mergeCell ref="OOP591:OOW591"/>
    <mergeCell ref="OOX591:OPE591"/>
    <mergeCell ref="OPF591:OPM591"/>
    <mergeCell ref="OPN591:OPU591"/>
    <mergeCell ref="OPV591:OQC591"/>
    <mergeCell ref="OQD591:OQK591"/>
    <mergeCell ref="OQL591:OQS591"/>
    <mergeCell ref="OQT591:ORA591"/>
    <mergeCell ref="ORB591:ORI591"/>
    <mergeCell ref="OGX591:OHE591"/>
    <mergeCell ref="OHF591:OHM591"/>
    <mergeCell ref="OHN591:OHU591"/>
    <mergeCell ref="OHV591:OIC591"/>
    <mergeCell ref="OID591:OIK591"/>
    <mergeCell ref="OIL591:OIS591"/>
    <mergeCell ref="OIT591:OJA591"/>
    <mergeCell ref="OJB591:OJI591"/>
    <mergeCell ref="OJJ591:OJQ591"/>
    <mergeCell ref="OJR591:OJY591"/>
    <mergeCell ref="OJZ591:OKG591"/>
    <mergeCell ref="OKH591:OKO591"/>
    <mergeCell ref="OKP591:OKW591"/>
    <mergeCell ref="OKX591:OLE591"/>
    <mergeCell ref="OLF591:OLM591"/>
    <mergeCell ref="OLN591:OLU591"/>
    <mergeCell ref="OLV591:OMC591"/>
    <mergeCell ref="OBR591:OBY591"/>
    <mergeCell ref="OBZ591:OCG591"/>
    <mergeCell ref="OCH591:OCO591"/>
    <mergeCell ref="OCP591:OCW591"/>
    <mergeCell ref="OCX591:ODE591"/>
    <mergeCell ref="ODF591:ODM591"/>
    <mergeCell ref="ODN591:ODU591"/>
    <mergeCell ref="ODV591:OEC591"/>
    <mergeCell ref="OED591:OEK591"/>
    <mergeCell ref="OEL591:OES591"/>
    <mergeCell ref="OET591:OFA591"/>
    <mergeCell ref="OFB591:OFI591"/>
    <mergeCell ref="OFJ591:OFQ591"/>
    <mergeCell ref="OFR591:OFY591"/>
    <mergeCell ref="OFZ591:OGG591"/>
    <mergeCell ref="OGH591:OGO591"/>
    <mergeCell ref="OGP591:OGW591"/>
    <mergeCell ref="NWL591:NWS591"/>
    <mergeCell ref="NWT591:NXA591"/>
    <mergeCell ref="NXB591:NXI591"/>
    <mergeCell ref="NXJ591:NXQ591"/>
    <mergeCell ref="NXR591:NXY591"/>
    <mergeCell ref="NXZ591:NYG591"/>
    <mergeCell ref="NYH591:NYO591"/>
    <mergeCell ref="NYP591:NYW591"/>
    <mergeCell ref="NYX591:NZE591"/>
    <mergeCell ref="NZF591:NZM591"/>
    <mergeCell ref="NZN591:NZU591"/>
    <mergeCell ref="NZV591:OAC591"/>
    <mergeCell ref="OAD591:OAK591"/>
    <mergeCell ref="OAL591:OAS591"/>
    <mergeCell ref="OAT591:OBA591"/>
    <mergeCell ref="OBB591:OBI591"/>
    <mergeCell ref="OBJ591:OBQ591"/>
    <mergeCell ref="NRF591:NRM591"/>
    <mergeCell ref="NRN591:NRU591"/>
    <mergeCell ref="NRV591:NSC591"/>
    <mergeCell ref="NSD591:NSK591"/>
    <mergeCell ref="NSL591:NSS591"/>
    <mergeCell ref="NST591:NTA591"/>
    <mergeCell ref="NTB591:NTI591"/>
    <mergeCell ref="NTJ591:NTQ591"/>
    <mergeCell ref="NTR591:NTY591"/>
    <mergeCell ref="NTZ591:NUG591"/>
    <mergeCell ref="NUH591:NUO591"/>
    <mergeCell ref="NUP591:NUW591"/>
    <mergeCell ref="NUX591:NVE591"/>
    <mergeCell ref="NVF591:NVM591"/>
    <mergeCell ref="NVN591:NVU591"/>
    <mergeCell ref="NVV591:NWC591"/>
    <mergeCell ref="NWD591:NWK591"/>
    <mergeCell ref="NLZ591:NMG591"/>
    <mergeCell ref="NMH591:NMO591"/>
    <mergeCell ref="NMP591:NMW591"/>
    <mergeCell ref="NMX591:NNE591"/>
    <mergeCell ref="NNF591:NNM591"/>
    <mergeCell ref="NNN591:NNU591"/>
    <mergeCell ref="NNV591:NOC591"/>
    <mergeCell ref="NOD591:NOK591"/>
    <mergeCell ref="NOL591:NOS591"/>
    <mergeCell ref="NOT591:NPA591"/>
    <mergeCell ref="NPB591:NPI591"/>
    <mergeCell ref="NPJ591:NPQ591"/>
    <mergeCell ref="NPR591:NPY591"/>
    <mergeCell ref="NPZ591:NQG591"/>
    <mergeCell ref="NQH591:NQO591"/>
    <mergeCell ref="NQP591:NQW591"/>
    <mergeCell ref="NQX591:NRE591"/>
    <mergeCell ref="NGT591:NHA591"/>
    <mergeCell ref="NHB591:NHI591"/>
    <mergeCell ref="NHJ591:NHQ591"/>
    <mergeCell ref="NHR591:NHY591"/>
    <mergeCell ref="NHZ591:NIG591"/>
    <mergeCell ref="NIH591:NIO591"/>
    <mergeCell ref="NIP591:NIW591"/>
    <mergeCell ref="NIX591:NJE591"/>
    <mergeCell ref="NJF591:NJM591"/>
    <mergeCell ref="NJN591:NJU591"/>
    <mergeCell ref="NJV591:NKC591"/>
    <mergeCell ref="NKD591:NKK591"/>
    <mergeCell ref="NKL591:NKS591"/>
    <mergeCell ref="NKT591:NLA591"/>
    <mergeCell ref="NLB591:NLI591"/>
    <mergeCell ref="NLJ591:NLQ591"/>
    <mergeCell ref="NLR591:NLY591"/>
    <mergeCell ref="NBN591:NBU591"/>
    <mergeCell ref="NBV591:NCC591"/>
    <mergeCell ref="NCD591:NCK591"/>
    <mergeCell ref="NCL591:NCS591"/>
    <mergeCell ref="NCT591:NDA591"/>
    <mergeCell ref="NDB591:NDI591"/>
    <mergeCell ref="NDJ591:NDQ591"/>
    <mergeCell ref="NDR591:NDY591"/>
    <mergeCell ref="NDZ591:NEG591"/>
    <mergeCell ref="NEH591:NEO591"/>
    <mergeCell ref="NEP591:NEW591"/>
    <mergeCell ref="NEX591:NFE591"/>
    <mergeCell ref="NFF591:NFM591"/>
    <mergeCell ref="NFN591:NFU591"/>
    <mergeCell ref="NFV591:NGC591"/>
    <mergeCell ref="NGD591:NGK591"/>
    <mergeCell ref="NGL591:NGS591"/>
    <mergeCell ref="MWH591:MWO591"/>
    <mergeCell ref="MWP591:MWW591"/>
    <mergeCell ref="MWX591:MXE591"/>
    <mergeCell ref="MXF591:MXM591"/>
    <mergeCell ref="MXN591:MXU591"/>
    <mergeCell ref="MXV591:MYC591"/>
    <mergeCell ref="MYD591:MYK591"/>
    <mergeCell ref="MYL591:MYS591"/>
    <mergeCell ref="MYT591:MZA591"/>
    <mergeCell ref="MZB591:MZI591"/>
    <mergeCell ref="MZJ591:MZQ591"/>
    <mergeCell ref="MZR591:MZY591"/>
    <mergeCell ref="MZZ591:NAG591"/>
    <mergeCell ref="NAH591:NAO591"/>
    <mergeCell ref="NAP591:NAW591"/>
    <mergeCell ref="NAX591:NBE591"/>
    <mergeCell ref="NBF591:NBM591"/>
    <mergeCell ref="MRB591:MRI591"/>
    <mergeCell ref="MRJ591:MRQ591"/>
    <mergeCell ref="MRR591:MRY591"/>
    <mergeCell ref="MRZ591:MSG591"/>
    <mergeCell ref="MSH591:MSO591"/>
    <mergeCell ref="MSP591:MSW591"/>
    <mergeCell ref="MSX591:MTE591"/>
    <mergeCell ref="MTF591:MTM591"/>
    <mergeCell ref="MTN591:MTU591"/>
    <mergeCell ref="MTV591:MUC591"/>
    <mergeCell ref="MUD591:MUK591"/>
    <mergeCell ref="MUL591:MUS591"/>
    <mergeCell ref="MUT591:MVA591"/>
    <mergeCell ref="MVB591:MVI591"/>
    <mergeCell ref="MVJ591:MVQ591"/>
    <mergeCell ref="MVR591:MVY591"/>
    <mergeCell ref="MVZ591:MWG591"/>
    <mergeCell ref="MLV591:MMC591"/>
    <mergeCell ref="MMD591:MMK591"/>
    <mergeCell ref="MML591:MMS591"/>
    <mergeCell ref="MMT591:MNA591"/>
    <mergeCell ref="MNB591:MNI591"/>
    <mergeCell ref="MNJ591:MNQ591"/>
    <mergeCell ref="MNR591:MNY591"/>
    <mergeCell ref="MNZ591:MOG591"/>
    <mergeCell ref="MOH591:MOO591"/>
    <mergeCell ref="MOP591:MOW591"/>
    <mergeCell ref="MOX591:MPE591"/>
    <mergeCell ref="MPF591:MPM591"/>
    <mergeCell ref="MPN591:MPU591"/>
    <mergeCell ref="MPV591:MQC591"/>
    <mergeCell ref="MQD591:MQK591"/>
    <mergeCell ref="MQL591:MQS591"/>
    <mergeCell ref="MQT591:MRA591"/>
    <mergeCell ref="MGP591:MGW591"/>
    <mergeCell ref="MGX591:MHE591"/>
    <mergeCell ref="MHF591:MHM591"/>
    <mergeCell ref="MHN591:MHU591"/>
    <mergeCell ref="MHV591:MIC591"/>
    <mergeCell ref="MID591:MIK591"/>
    <mergeCell ref="MIL591:MIS591"/>
    <mergeCell ref="MIT591:MJA591"/>
    <mergeCell ref="MJB591:MJI591"/>
    <mergeCell ref="MJJ591:MJQ591"/>
    <mergeCell ref="MJR591:MJY591"/>
    <mergeCell ref="MJZ591:MKG591"/>
    <mergeCell ref="MKH591:MKO591"/>
    <mergeCell ref="MKP591:MKW591"/>
    <mergeCell ref="MKX591:MLE591"/>
    <mergeCell ref="MLF591:MLM591"/>
    <mergeCell ref="MLN591:MLU591"/>
    <mergeCell ref="MBJ591:MBQ591"/>
    <mergeCell ref="MBR591:MBY591"/>
    <mergeCell ref="MBZ591:MCG591"/>
    <mergeCell ref="MCH591:MCO591"/>
    <mergeCell ref="MCP591:MCW591"/>
    <mergeCell ref="MCX591:MDE591"/>
    <mergeCell ref="MDF591:MDM591"/>
    <mergeCell ref="MDN591:MDU591"/>
    <mergeCell ref="MDV591:MEC591"/>
    <mergeCell ref="MED591:MEK591"/>
    <mergeCell ref="MEL591:MES591"/>
    <mergeCell ref="MET591:MFA591"/>
    <mergeCell ref="MFB591:MFI591"/>
    <mergeCell ref="MFJ591:MFQ591"/>
    <mergeCell ref="MFR591:MFY591"/>
    <mergeCell ref="MFZ591:MGG591"/>
    <mergeCell ref="MGH591:MGO591"/>
    <mergeCell ref="LWD591:LWK591"/>
    <mergeCell ref="LWL591:LWS591"/>
    <mergeCell ref="LWT591:LXA591"/>
    <mergeCell ref="LXB591:LXI591"/>
    <mergeCell ref="LXJ591:LXQ591"/>
    <mergeCell ref="LXR591:LXY591"/>
    <mergeCell ref="LXZ591:LYG591"/>
    <mergeCell ref="LYH591:LYO591"/>
    <mergeCell ref="LYP591:LYW591"/>
    <mergeCell ref="LYX591:LZE591"/>
    <mergeCell ref="LZF591:LZM591"/>
    <mergeCell ref="LZN591:LZU591"/>
    <mergeCell ref="LZV591:MAC591"/>
    <mergeCell ref="MAD591:MAK591"/>
    <mergeCell ref="MAL591:MAS591"/>
    <mergeCell ref="MAT591:MBA591"/>
    <mergeCell ref="MBB591:MBI591"/>
    <mergeCell ref="LQX591:LRE591"/>
    <mergeCell ref="LRF591:LRM591"/>
    <mergeCell ref="LRN591:LRU591"/>
    <mergeCell ref="LRV591:LSC591"/>
    <mergeCell ref="LSD591:LSK591"/>
    <mergeCell ref="LSL591:LSS591"/>
    <mergeCell ref="LST591:LTA591"/>
    <mergeCell ref="LTB591:LTI591"/>
    <mergeCell ref="LTJ591:LTQ591"/>
    <mergeCell ref="LTR591:LTY591"/>
    <mergeCell ref="LTZ591:LUG591"/>
    <mergeCell ref="LUH591:LUO591"/>
    <mergeCell ref="LUP591:LUW591"/>
    <mergeCell ref="LUX591:LVE591"/>
    <mergeCell ref="LVF591:LVM591"/>
    <mergeCell ref="LVN591:LVU591"/>
    <mergeCell ref="LVV591:LWC591"/>
    <mergeCell ref="LLR591:LLY591"/>
    <mergeCell ref="LLZ591:LMG591"/>
    <mergeCell ref="LMH591:LMO591"/>
    <mergeCell ref="LMP591:LMW591"/>
    <mergeCell ref="LMX591:LNE591"/>
    <mergeCell ref="LNF591:LNM591"/>
    <mergeCell ref="LNN591:LNU591"/>
    <mergeCell ref="LNV591:LOC591"/>
    <mergeCell ref="LOD591:LOK591"/>
    <mergeCell ref="LOL591:LOS591"/>
    <mergeCell ref="LOT591:LPA591"/>
    <mergeCell ref="LPB591:LPI591"/>
    <mergeCell ref="LPJ591:LPQ591"/>
    <mergeCell ref="LPR591:LPY591"/>
    <mergeCell ref="LPZ591:LQG591"/>
    <mergeCell ref="LQH591:LQO591"/>
    <mergeCell ref="LQP591:LQW591"/>
    <mergeCell ref="LGL591:LGS591"/>
    <mergeCell ref="LGT591:LHA591"/>
    <mergeCell ref="LHB591:LHI591"/>
    <mergeCell ref="LHJ591:LHQ591"/>
    <mergeCell ref="LHR591:LHY591"/>
    <mergeCell ref="LHZ591:LIG591"/>
    <mergeCell ref="LIH591:LIO591"/>
    <mergeCell ref="LIP591:LIW591"/>
    <mergeCell ref="LIX591:LJE591"/>
    <mergeCell ref="LJF591:LJM591"/>
    <mergeCell ref="LJN591:LJU591"/>
    <mergeCell ref="LJV591:LKC591"/>
    <mergeCell ref="LKD591:LKK591"/>
    <mergeCell ref="LKL591:LKS591"/>
    <mergeCell ref="LKT591:LLA591"/>
    <mergeCell ref="LLB591:LLI591"/>
    <mergeCell ref="LLJ591:LLQ591"/>
    <mergeCell ref="LBF591:LBM591"/>
    <mergeCell ref="LBN591:LBU591"/>
    <mergeCell ref="LBV591:LCC591"/>
    <mergeCell ref="LCD591:LCK591"/>
    <mergeCell ref="LCL591:LCS591"/>
    <mergeCell ref="LCT591:LDA591"/>
    <mergeCell ref="LDB591:LDI591"/>
    <mergeCell ref="LDJ591:LDQ591"/>
    <mergeCell ref="LDR591:LDY591"/>
    <mergeCell ref="LDZ591:LEG591"/>
    <mergeCell ref="LEH591:LEO591"/>
    <mergeCell ref="LEP591:LEW591"/>
    <mergeCell ref="LEX591:LFE591"/>
    <mergeCell ref="LFF591:LFM591"/>
    <mergeCell ref="LFN591:LFU591"/>
    <mergeCell ref="LFV591:LGC591"/>
    <mergeCell ref="LGD591:LGK591"/>
    <mergeCell ref="KVZ591:KWG591"/>
    <mergeCell ref="KWH591:KWO591"/>
    <mergeCell ref="KWP591:KWW591"/>
    <mergeCell ref="KWX591:KXE591"/>
    <mergeCell ref="KXF591:KXM591"/>
    <mergeCell ref="KXN591:KXU591"/>
    <mergeCell ref="KXV591:KYC591"/>
    <mergeCell ref="KYD591:KYK591"/>
    <mergeCell ref="KYL591:KYS591"/>
    <mergeCell ref="KYT591:KZA591"/>
    <mergeCell ref="KZB591:KZI591"/>
    <mergeCell ref="KZJ591:KZQ591"/>
    <mergeCell ref="KZR591:KZY591"/>
    <mergeCell ref="KZZ591:LAG591"/>
    <mergeCell ref="LAH591:LAO591"/>
    <mergeCell ref="LAP591:LAW591"/>
    <mergeCell ref="LAX591:LBE591"/>
    <mergeCell ref="KQT591:KRA591"/>
    <mergeCell ref="KRB591:KRI591"/>
    <mergeCell ref="KRJ591:KRQ591"/>
    <mergeCell ref="KRR591:KRY591"/>
    <mergeCell ref="KRZ591:KSG591"/>
    <mergeCell ref="KSH591:KSO591"/>
    <mergeCell ref="KSP591:KSW591"/>
    <mergeCell ref="KSX591:KTE591"/>
    <mergeCell ref="KTF591:KTM591"/>
    <mergeCell ref="KTN591:KTU591"/>
    <mergeCell ref="KTV591:KUC591"/>
    <mergeCell ref="KUD591:KUK591"/>
    <mergeCell ref="KUL591:KUS591"/>
    <mergeCell ref="KUT591:KVA591"/>
    <mergeCell ref="KVB591:KVI591"/>
    <mergeCell ref="KVJ591:KVQ591"/>
    <mergeCell ref="KVR591:KVY591"/>
    <mergeCell ref="KLN591:KLU591"/>
    <mergeCell ref="KLV591:KMC591"/>
    <mergeCell ref="KMD591:KMK591"/>
    <mergeCell ref="KML591:KMS591"/>
    <mergeCell ref="KMT591:KNA591"/>
    <mergeCell ref="KNB591:KNI591"/>
    <mergeCell ref="KNJ591:KNQ591"/>
    <mergeCell ref="KNR591:KNY591"/>
    <mergeCell ref="KNZ591:KOG591"/>
    <mergeCell ref="KOH591:KOO591"/>
    <mergeCell ref="KOP591:KOW591"/>
    <mergeCell ref="KOX591:KPE591"/>
    <mergeCell ref="KPF591:KPM591"/>
    <mergeCell ref="KPN591:KPU591"/>
    <mergeCell ref="KPV591:KQC591"/>
    <mergeCell ref="KQD591:KQK591"/>
    <mergeCell ref="KQL591:KQS591"/>
    <mergeCell ref="KGH591:KGO591"/>
    <mergeCell ref="KGP591:KGW591"/>
    <mergeCell ref="KGX591:KHE591"/>
    <mergeCell ref="KHF591:KHM591"/>
    <mergeCell ref="KHN591:KHU591"/>
    <mergeCell ref="KHV591:KIC591"/>
    <mergeCell ref="KID591:KIK591"/>
    <mergeCell ref="KIL591:KIS591"/>
    <mergeCell ref="KIT591:KJA591"/>
    <mergeCell ref="KJB591:KJI591"/>
    <mergeCell ref="KJJ591:KJQ591"/>
    <mergeCell ref="KJR591:KJY591"/>
    <mergeCell ref="KJZ591:KKG591"/>
    <mergeCell ref="KKH591:KKO591"/>
    <mergeCell ref="KKP591:KKW591"/>
    <mergeCell ref="KKX591:KLE591"/>
    <mergeCell ref="KLF591:KLM591"/>
    <mergeCell ref="KBB591:KBI591"/>
    <mergeCell ref="KBJ591:KBQ591"/>
    <mergeCell ref="KBR591:KBY591"/>
    <mergeCell ref="KBZ591:KCG591"/>
    <mergeCell ref="KCH591:KCO591"/>
    <mergeCell ref="KCP591:KCW591"/>
    <mergeCell ref="KCX591:KDE591"/>
    <mergeCell ref="KDF591:KDM591"/>
    <mergeCell ref="KDN591:KDU591"/>
    <mergeCell ref="KDV591:KEC591"/>
    <mergeCell ref="KED591:KEK591"/>
    <mergeCell ref="KEL591:KES591"/>
    <mergeCell ref="KET591:KFA591"/>
    <mergeCell ref="KFB591:KFI591"/>
    <mergeCell ref="KFJ591:KFQ591"/>
    <mergeCell ref="KFR591:KFY591"/>
    <mergeCell ref="KFZ591:KGG591"/>
    <mergeCell ref="JVV591:JWC591"/>
    <mergeCell ref="JWD591:JWK591"/>
    <mergeCell ref="JWL591:JWS591"/>
    <mergeCell ref="JWT591:JXA591"/>
    <mergeCell ref="JXB591:JXI591"/>
    <mergeCell ref="JXJ591:JXQ591"/>
    <mergeCell ref="JXR591:JXY591"/>
    <mergeCell ref="JXZ591:JYG591"/>
    <mergeCell ref="JYH591:JYO591"/>
    <mergeCell ref="JYP591:JYW591"/>
    <mergeCell ref="JYX591:JZE591"/>
    <mergeCell ref="JZF591:JZM591"/>
    <mergeCell ref="JZN591:JZU591"/>
    <mergeCell ref="JZV591:KAC591"/>
    <mergeCell ref="KAD591:KAK591"/>
    <mergeCell ref="KAL591:KAS591"/>
    <mergeCell ref="KAT591:KBA591"/>
    <mergeCell ref="JQP591:JQW591"/>
    <mergeCell ref="JQX591:JRE591"/>
    <mergeCell ref="JRF591:JRM591"/>
    <mergeCell ref="JRN591:JRU591"/>
    <mergeCell ref="JRV591:JSC591"/>
    <mergeCell ref="JSD591:JSK591"/>
    <mergeCell ref="JSL591:JSS591"/>
    <mergeCell ref="JST591:JTA591"/>
    <mergeCell ref="JTB591:JTI591"/>
    <mergeCell ref="JTJ591:JTQ591"/>
    <mergeCell ref="JTR591:JTY591"/>
    <mergeCell ref="JTZ591:JUG591"/>
    <mergeCell ref="JUH591:JUO591"/>
    <mergeCell ref="JUP591:JUW591"/>
    <mergeCell ref="JUX591:JVE591"/>
    <mergeCell ref="JVF591:JVM591"/>
    <mergeCell ref="JVN591:JVU591"/>
    <mergeCell ref="JLJ591:JLQ591"/>
    <mergeCell ref="JLR591:JLY591"/>
    <mergeCell ref="JLZ591:JMG591"/>
    <mergeCell ref="JMH591:JMO591"/>
    <mergeCell ref="JMP591:JMW591"/>
    <mergeCell ref="JMX591:JNE591"/>
    <mergeCell ref="JNF591:JNM591"/>
    <mergeCell ref="JNN591:JNU591"/>
    <mergeCell ref="JNV591:JOC591"/>
    <mergeCell ref="JOD591:JOK591"/>
    <mergeCell ref="JOL591:JOS591"/>
    <mergeCell ref="JOT591:JPA591"/>
    <mergeCell ref="JPB591:JPI591"/>
    <mergeCell ref="JPJ591:JPQ591"/>
    <mergeCell ref="JPR591:JPY591"/>
    <mergeCell ref="JPZ591:JQG591"/>
    <mergeCell ref="JQH591:JQO591"/>
    <mergeCell ref="JGD591:JGK591"/>
    <mergeCell ref="JGL591:JGS591"/>
    <mergeCell ref="JGT591:JHA591"/>
    <mergeCell ref="JHB591:JHI591"/>
    <mergeCell ref="JHJ591:JHQ591"/>
    <mergeCell ref="JHR591:JHY591"/>
    <mergeCell ref="JHZ591:JIG591"/>
    <mergeCell ref="JIH591:JIO591"/>
    <mergeCell ref="JIP591:JIW591"/>
    <mergeCell ref="JIX591:JJE591"/>
    <mergeCell ref="JJF591:JJM591"/>
    <mergeCell ref="JJN591:JJU591"/>
    <mergeCell ref="JJV591:JKC591"/>
    <mergeCell ref="JKD591:JKK591"/>
    <mergeCell ref="JKL591:JKS591"/>
    <mergeCell ref="JKT591:JLA591"/>
    <mergeCell ref="JLB591:JLI591"/>
    <mergeCell ref="JAX591:JBE591"/>
    <mergeCell ref="JBF591:JBM591"/>
    <mergeCell ref="JBN591:JBU591"/>
    <mergeCell ref="JBV591:JCC591"/>
    <mergeCell ref="JCD591:JCK591"/>
    <mergeCell ref="JCL591:JCS591"/>
    <mergeCell ref="JCT591:JDA591"/>
    <mergeCell ref="JDB591:JDI591"/>
    <mergeCell ref="JDJ591:JDQ591"/>
    <mergeCell ref="JDR591:JDY591"/>
    <mergeCell ref="JDZ591:JEG591"/>
    <mergeCell ref="JEH591:JEO591"/>
    <mergeCell ref="JEP591:JEW591"/>
    <mergeCell ref="JEX591:JFE591"/>
    <mergeCell ref="JFF591:JFM591"/>
    <mergeCell ref="JFN591:JFU591"/>
    <mergeCell ref="JFV591:JGC591"/>
    <mergeCell ref="IVR591:IVY591"/>
    <mergeCell ref="IVZ591:IWG591"/>
    <mergeCell ref="IWH591:IWO591"/>
    <mergeCell ref="IWP591:IWW591"/>
    <mergeCell ref="IWX591:IXE591"/>
    <mergeCell ref="IXF591:IXM591"/>
    <mergeCell ref="IXN591:IXU591"/>
    <mergeCell ref="IXV591:IYC591"/>
    <mergeCell ref="IYD591:IYK591"/>
    <mergeCell ref="IYL591:IYS591"/>
    <mergeCell ref="IYT591:IZA591"/>
    <mergeCell ref="IZB591:IZI591"/>
    <mergeCell ref="IZJ591:IZQ591"/>
    <mergeCell ref="IZR591:IZY591"/>
    <mergeCell ref="IZZ591:JAG591"/>
    <mergeCell ref="JAH591:JAO591"/>
    <mergeCell ref="JAP591:JAW591"/>
    <mergeCell ref="IQL591:IQS591"/>
    <mergeCell ref="IQT591:IRA591"/>
    <mergeCell ref="IRB591:IRI591"/>
    <mergeCell ref="IRJ591:IRQ591"/>
    <mergeCell ref="IRR591:IRY591"/>
    <mergeCell ref="IRZ591:ISG591"/>
    <mergeCell ref="ISH591:ISO591"/>
    <mergeCell ref="ISP591:ISW591"/>
    <mergeCell ref="ISX591:ITE591"/>
    <mergeCell ref="ITF591:ITM591"/>
    <mergeCell ref="ITN591:ITU591"/>
    <mergeCell ref="ITV591:IUC591"/>
    <mergeCell ref="IUD591:IUK591"/>
    <mergeCell ref="IUL591:IUS591"/>
    <mergeCell ref="IUT591:IVA591"/>
    <mergeCell ref="IVB591:IVI591"/>
    <mergeCell ref="IVJ591:IVQ591"/>
    <mergeCell ref="ILF591:ILM591"/>
    <mergeCell ref="ILN591:ILU591"/>
    <mergeCell ref="ILV591:IMC591"/>
    <mergeCell ref="IMD591:IMK591"/>
    <mergeCell ref="IML591:IMS591"/>
    <mergeCell ref="IMT591:INA591"/>
    <mergeCell ref="INB591:INI591"/>
    <mergeCell ref="INJ591:INQ591"/>
    <mergeCell ref="INR591:INY591"/>
    <mergeCell ref="INZ591:IOG591"/>
    <mergeCell ref="IOH591:IOO591"/>
    <mergeCell ref="IOP591:IOW591"/>
    <mergeCell ref="IOX591:IPE591"/>
    <mergeCell ref="IPF591:IPM591"/>
    <mergeCell ref="IPN591:IPU591"/>
    <mergeCell ref="IPV591:IQC591"/>
    <mergeCell ref="IQD591:IQK591"/>
    <mergeCell ref="IFZ591:IGG591"/>
    <mergeCell ref="IGH591:IGO591"/>
    <mergeCell ref="IGP591:IGW591"/>
    <mergeCell ref="IGX591:IHE591"/>
    <mergeCell ref="IHF591:IHM591"/>
    <mergeCell ref="IHN591:IHU591"/>
    <mergeCell ref="IHV591:IIC591"/>
    <mergeCell ref="IID591:IIK591"/>
    <mergeCell ref="IIL591:IIS591"/>
    <mergeCell ref="IIT591:IJA591"/>
    <mergeCell ref="IJB591:IJI591"/>
    <mergeCell ref="IJJ591:IJQ591"/>
    <mergeCell ref="IJR591:IJY591"/>
    <mergeCell ref="IJZ591:IKG591"/>
    <mergeCell ref="IKH591:IKO591"/>
    <mergeCell ref="IKP591:IKW591"/>
    <mergeCell ref="IKX591:ILE591"/>
    <mergeCell ref="IAT591:IBA591"/>
    <mergeCell ref="IBB591:IBI591"/>
    <mergeCell ref="IBJ591:IBQ591"/>
    <mergeCell ref="IBR591:IBY591"/>
    <mergeCell ref="IBZ591:ICG591"/>
    <mergeCell ref="ICH591:ICO591"/>
    <mergeCell ref="ICP591:ICW591"/>
    <mergeCell ref="ICX591:IDE591"/>
    <mergeCell ref="IDF591:IDM591"/>
    <mergeCell ref="IDN591:IDU591"/>
    <mergeCell ref="IDV591:IEC591"/>
    <mergeCell ref="IED591:IEK591"/>
    <mergeCell ref="IEL591:IES591"/>
    <mergeCell ref="IET591:IFA591"/>
    <mergeCell ref="IFB591:IFI591"/>
    <mergeCell ref="IFJ591:IFQ591"/>
    <mergeCell ref="IFR591:IFY591"/>
    <mergeCell ref="HVN591:HVU591"/>
    <mergeCell ref="HVV591:HWC591"/>
    <mergeCell ref="HWD591:HWK591"/>
    <mergeCell ref="HWL591:HWS591"/>
    <mergeCell ref="HWT591:HXA591"/>
    <mergeCell ref="HXB591:HXI591"/>
    <mergeCell ref="HXJ591:HXQ591"/>
    <mergeCell ref="HXR591:HXY591"/>
    <mergeCell ref="HXZ591:HYG591"/>
    <mergeCell ref="HYH591:HYO591"/>
    <mergeCell ref="HYP591:HYW591"/>
    <mergeCell ref="HYX591:HZE591"/>
    <mergeCell ref="HZF591:HZM591"/>
    <mergeCell ref="HZN591:HZU591"/>
    <mergeCell ref="HZV591:IAC591"/>
    <mergeCell ref="IAD591:IAK591"/>
    <mergeCell ref="IAL591:IAS591"/>
    <mergeCell ref="HQH591:HQO591"/>
    <mergeCell ref="HQP591:HQW591"/>
    <mergeCell ref="HQX591:HRE591"/>
    <mergeCell ref="HRF591:HRM591"/>
    <mergeCell ref="HRN591:HRU591"/>
    <mergeCell ref="HRV591:HSC591"/>
    <mergeCell ref="HSD591:HSK591"/>
    <mergeCell ref="HSL591:HSS591"/>
    <mergeCell ref="HST591:HTA591"/>
    <mergeCell ref="HTB591:HTI591"/>
    <mergeCell ref="HTJ591:HTQ591"/>
    <mergeCell ref="HTR591:HTY591"/>
    <mergeCell ref="HTZ591:HUG591"/>
    <mergeCell ref="HUH591:HUO591"/>
    <mergeCell ref="HUP591:HUW591"/>
    <mergeCell ref="HUX591:HVE591"/>
    <mergeCell ref="HVF591:HVM591"/>
    <mergeCell ref="HLB591:HLI591"/>
    <mergeCell ref="HLJ591:HLQ591"/>
    <mergeCell ref="HLR591:HLY591"/>
    <mergeCell ref="HLZ591:HMG591"/>
    <mergeCell ref="HMH591:HMO591"/>
    <mergeCell ref="HMP591:HMW591"/>
    <mergeCell ref="HMX591:HNE591"/>
    <mergeCell ref="HNF591:HNM591"/>
    <mergeCell ref="HNN591:HNU591"/>
    <mergeCell ref="HNV591:HOC591"/>
    <mergeCell ref="HOD591:HOK591"/>
    <mergeCell ref="HOL591:HOS591"/>
    <mergeCell ref="HOT591:HPA591"/>
    <mergeCell ref="HPB591:HPI591"/>
    <mergeCell ref="HPJ591:HPQ591"/>
    <mergeCell ref="HPR591:HPY591"/>
    <mergeCell ref="HPZ591:HQG591"/>
    <mergeCell ref="HFV591:HGC591"/>
    <mergeCell ref="HGD591:HGK591"/>
    <mergeCell ref="HGL591:HGS591"/>
    <mergeCell ref="HGT591:HHA591"/>
    <mergeCell ref="HHB591:HHI591"/>
    <mergeCell ref="HHJ591:HHQ591"/>
    <mergeCell ref="HHR591:HHY591"/>
    <mergeCell ref="HHZ591:HIG591"/>
    <mergeCell ref="HIH591:HIO591"/>
    <mergeCell ref="HIP591:HIW591"/>
    <mergeCell ref="HIX591:HJE591"/>
    <mergeCell ref="HJF591:HJM591"/>
    <mergeCell ref="HJN591:HJU591"/>
    <mergeCell ref="HJV591:HKC591"/>
    <mergeCell ref="HKD591:HKK591"/>
    <mergeCell ref="HKL591:HKS591"/>
    <mergeCell ref="HKT591:HLA591"/>
    <mergeCell ref="HAP591:HAW591"/>
    <mergeCell ref="HAX591:HBE591"/>
    <mergeCell ref="HBF591:HBM591"/>
    <mergeCell ref="HBN591:HBU591"/>
    <mergeCell ref="HBV591:HCC591"/>
    <mergeCell ref="HCD591:HCK591"/>
    <mergeCell ref="HCL591:HCS591"/>
    <mergeCell ref="HCT591:HDA591"/>
    <mergeCell ref="HDB591:HDI591"/>
    <mergeCell ref="HDJ591:HDQ591"/>
    <mergeCell ref="HDR591:HDY591"/>
    <mergeCell ref="HDZ591:HEG591"/>
    <mergeCell ref="HEH591:HEO591"/>
    <mergeCell ref="HEP591:HEW591"/>
    <mergeCell ref="HEX591:HFE591"/>
    <mergeCell ref="HFF591:HFM591"/>
    <mergeCell ref="HFN591:HFU591"/>
    <mergeCell ref="GVJ591:GVQ591"/>
    <mergeCell ref="GVR591:GVY591"/>
    <mergeCell ref="GVZ591:GWG591"/>
    <mergeCell ref="GWH591:GWO591"/>
    <mergeCell ref="GWP591:GWW591"/>
    <mergeCell ref="GWX591:GXE591"/>
    <mergeCell ref="GXF591:GXM591"/>
    <mergeCell ref="GXN591:GXU591"/>
    <mergeCell ref="GXV591:GYC591"/>
    <mergeCell ref="GYD591:GYK591"/>
    <mergeCell ref="GYL591:GYS591"/>
    <mergeCell ref="GYT591:GZA591"/>
    <mergeCell ref="GZB591:GZI591"/>
    <mergeCell ref="GZJ591:GZQ591"/>
    <mergeCell ref="GZR591:GZY591"/>
    <mergeCell ref="GZZ591:HAG591"/>
    <mergeCell ref="HAH591:HAO591"/>
    <mergeCell ref="GQD591:GQK591"/>
    <mergeCell ref="GQL591:GQS591"/>
    <mergeCell ref="GQT591:GRA591"/>
    <mergeCell ref="GRB591:GRI591"/>
    <mergeCell ref="GRJ591:GRQ591"/>
    <mergeCell ref="GRR591:GRY591"/>
    <mergeCell ref="GRZ591:GSG591"/>
    <mergeCell ref="GSH591:GSO591"/>
    <mergeCell ref="GSP591:GSW591"/>
    <mergeCell ref="GSX591:GTE591"/>
    <mergeCell ref="GTF591:GTM591"/>
    <mergeCell ref="GTN591:GTU591"/>
    <mergeCell ref="GTV591:GUC591"/>
    <mergeCell ref="GUD591:GUK591"/>
    <mergeCell ref="GUL591:GUS591"/>
    <mergeCell ref="GUT591:GVA591"/>
    <mergeCell ref="GVB591:GVI591"/>
    <mergeCell ref="GKX591:GLE591"/>
    <mergeCell ref="GLF591:GLM591"/>
    <mergeCell ref="GLN591:GLU591"/>
    <mergeCell ref="GLV591:GMC591"/>
    <mergeCell ref="GMD591:GMK591"/>
    <mergeCell ref="GML591:GMS591"/>
    <mergeCell ref="GMT591:GNA591"/>
    <mergeCell ref="GNB591:GNI591"/>
    <mergeCell ref="GNJ591:GNQ591"/>
    <mergeCell ref="GNR591:GNY591"/>
    <mergeCell ref="GNZ591:GOG591"/>
    <mergeCell ref="GOH591:GOO591"/>
    <mergeCell ref="GOP591:GOW591"/>
    <mergeCell ref="GOX591:GPE591"/>
    <mergeCell ref="GPF591:GPM591"/>
    <mergeCell ref="GPN591:GPU591"/>
    <mergeCell ref="GPV591:GQC591"/>
    <mergeCell ref="GFR591:GFY591"/>
    <mergeCell ref="GFZ591:GGG591"/>
    <mergeCell ref="GGH591:GGO591"/>
    <mergeCell ref="GGP591:GGW591"/>
    <mergeCell ref="GGX591:GHE591"/>
    <mergeCell ref="GHF591:GHM591"/>
    <mergeCell ref="GHN591:GHU591"/>
    <mergeCell ref="GHV591:GIC591"/>
    <mergeCell ref="GID591:GIK591"/>
    <mergeCell ref="GIL591:GIS591"/>
    <mergeCell ref="GIT591:GJA591"/>
    <mergeCell ref="GJB591:GJI591"/>
    <mergeCell ref="GJJ591:GJQ591"/>
    <mergeCell ref="GJR591:GJY591"/>
    <mergeCell ref="GJZ591:GKG591"/>
    <mergeCell ref="GKH591:GKO591"/>
    <mergeCell ref="GKP591:GKW591"/>
    <mergeCell ref="GAL591:GAS591"/>
    <mergeCell ref="GAT591:GBA591"/>
    <mergeCell ref="GBB591:GBI591"/>
    <mergeCell ref="GBJ591:GBQ591"/>
    <mergeCell ref="GBR591:GBY591"/>
    <mergeCell ref="GBZ591:GCG591"/>
    <mergeCell ref="GCH591:GCO591"/>
    <mergeCell ref="GCP591:GCW591"/>
    <mergeCell ref="GCX591:GDE591"/>
    <mergeCell ref="GDF591:GDM591"/>
    <mergeCell ref="GDN591:GDU591"/>
    <mergeCell ref="GDV591:GEC591"/>
    <mergeCell ref="GED591:GEK591"/>
    <mergeCell ref="GEL591:GES591"/>
    <mergeCell ref="GET591:GFA591"/>
    <mergeCell ref="GFB591:GFI591"/>
    <mergeCell ref="GFJ591:GFQ591"/>
    <mergeCell ref="FVF591:FVM591"/>
    <mergeCell ref="FVN591:FVU591"/>
    <mergeCell ref="FVV591:FWC591"/>
    <mergeCell ref="FWD591:FWK591"/>
    <mergeCell ref="FWL591:FWS591"/>
    <mergeCell ref="FWT591:FXA591"/>
    <mergeCell ref="FXB591:FXI591"/>
    <mergeCell ref="FXJ591:FXQ591"/>
    <mergeCell ref="FXR591:FXY591"/>
    <mergeCell ref="FXZ591:FYG591"/>
    <mergeCell ref="FYH591:FYO591"/>
    <mergeCell ref="FYP591:FYW591"/>
    <mergeCell ref="FYX591:FZE591"/>
    <mergeCell ref="FZF591:FZM591"/>
    <mergeCell ref="FZN591:FZU591"/>
    <mergeCell ref="FZV591:GAC591"/>
    <mergeCell ref="GAD591:GAK591"/>
    <mergeCell ref="FPZ591:FQG591"/>
    <mergeCell ref="FQH591:FQO591"/>
    <mergeCell ref="FQP591:FQW591"/>
    <mergeCell ref="FQX591:FRE591"/>
    <mergeCell ref="FRF591:FRM591"/>
    <mergeCell ref="FRN591:FRU591"/>
    <mergeCell ref="FRV591:FSC591"/>
    <mergeCell ref="FSD591:FSK591"/>
    <mergeCell ref="FSL591:FSS591"/>
    <mergeCell ref="FST591:FTA591"/>
    <mergeCell ref="FTB591:FTI591"/>
    <mergeCell ref="FTJ591:FTQ591"/>
    <mergeCell ref="FTR591:FTY591"/>
    <mergeCell ref="FTZ591:FUG591"/>
    <mergeCell ref="FUH591:FUO591"/>
    <mergeCell ref="FUP591:FUW591"/>
    <mergeCell ref="FUX591:FVE591"/>
    <mergeCell ref="FKT591:FLA591"/>
    <mergeCell ref="FLB591:FLI591"/>
    <mergeCell ref="FLJ591:FLQ591"/>
    <mergeCell ref="FLR591:FLY591"/>
    <mergeCell ref="FLZ591:FMG591"/>
    <mergeCell ref="FMH591:FMO591"/>
    <mergeCell ref="FMP591:FMW591"/>
    <mergeCell ref="FMX591:FNE591"/>
    <mergeCell ref="FNF591:FNM591"/>
    <mergeCell ref="FNN591:FNU591"/>
    <mergeCell ref="FNV591:FOC591"/>
    <mergeCell ref="FOD591:FOK591"/>
    <mergeCell ref="FOL591:FOS591"/>
    <mergeCell ref="FOT591:FPA591"/>
    <mergeCell ref="FPB591:FPI591"/>
    <mergeCell ref="FPJ591:FPQ591"/>
    <mergeCell ref="FPR591:FPY591"/>
    <mergeCell ref="FFN591:FFU591"/>
    <mergeCell ref="FFV591:FGC591"/>
    <mergeCell ref="FGD591:FGK591"/>
    <mergeCell ref="FGL591:FGS591"/>
    <mergeCell ref="FGT591:FHA591"/>
    <mergeCell ref="FHB591:FHI591"/>
    <mergeCell ref="FHJ591:FHQ591"/>
    <mergeCell ref="FHR591:FHY591"/>
    <mergeCell ref="FHZ591:FIG591"/>
    <mergeCell ref="FIH591:FIO591"/>
    <mergeCell ref="FIP591:FIW591"/>
    <mergeCell ref="FIX591:FJE591"/>
    <mergeCell ref="FJF591:FJM591"/>
    <mergeCell ref="FJN591:FJU591"/>
    <mergeCell ref="FJV591:FKC591"/>
    <mergeCell ref="FKD591:FKK591"/>
    <mergeCell ref="FKL591:FKS591"/>
    <mergeCell ref="FAH591:FAO591"/>
    <mergeCell ref="FAP591:FAW591"/>
    <mergeCell ref="FAX591:FBE591"/>
    <mergeCell ref="FBF591:FBM591"/>
    <mergeCell ref="FBN591:FBU591"/>
    <mergeCell ref="FBV591:FCC591"/>
    <mergeCell ref="FCD591:FCK591"/>
    <mergeCell ref="FCL591:FCS591"/>
    <mergeCell ref="FCT591:FDA591"/>
    <mergeCell ref="FDB591:FDI591"/>
    <mergeCell ref="FDJ591:FDQ591"/>
    <mergeCell ref="FDR591:FDY591"/>
    <mergeCell ref="FDZ591:FEG591"/>
    <mergeCell ref="FEH591:FEO591"/>
    <mergeCell ref="FEP591:FEW591"/>
    <mergeCell ref="FEX591:FFE591"/>
    <mergeCell ref="FFF591:FFM591"/>
    <mergeCell ref="EVB591:EVI591"/>
    <mergeCell ref="EVJ591:EVQ591"/>
    <mergeCell ref="EVR591:EVY591"/>
    <mergeCell ref="EVZ591:EWG591"/>
    <mergeCell ref="EWH591:EWO591"/>
    <mergeCell ref="EWP591:EWW591"/>
    <mergeCell ref="EWX591:EXE591"/>
    <mergeCell ref="EXF591:EXM591"/>
    <mergeCell ref="EXN591:EXU591"/>
    <mergeCell ref="EXV591:EYC591"/>
    <mergeCell ref="EYD591:EYK591"/>
    <mergeCell ref="EYL591:EYS591"/>
    <mergeCell ref="EYT591:EZA591"/>
    <mergeCell ref="EZB591:EZI591"/>
    <mergeCell ref="EZJ591:EZQ591"/>
    <mergeCell ref="EZR591:EZY591"/>
    <mergeCell ref="EZZ591:FAG591"/>
    <mergeCell ref="EPV591:EQC591"/>
    <mergeCell ref="EQD591:EQK591"/>
    <mergeCell ref="EQL591:EQS591"/>
    <mergeCell ref="EQT591:ERA591"/>
    <mergeCell ref="ERB591:ERI591"/>
    <mergeCell ref="ERJ591:ERQ591"/>
    <mergeCell ref="ERR591:ERY591"/>
    <mergeCell ref="ERZ591:ESG591"/>
    <mergeCell ref="ESH591:ESO591"/>
    <mergeCell ref="ESP591:ESW591"/>
    <mergeCell ref="ESX591:ETE591"/>
    <mergeCell ref="ETF591:ETM591"/>
    <mergeCell ref="ETN591:ETU591"/>
    <mergeCell ref="ETV591:EUC591"/>
    <mergeCell ref="EUD591:EUK591"/>
    <mergeCell ref="EUL591:EUS591"/>
    <mergeCell ref="EUT591:EVA591"/>
    <mergeCell ref="EKP591:EKW591"/>
    <mergeCell ref="EKX591:ELE591"/>
    <mergeCell ref="ELF591:ELM591"/>
    <mergeCell ref="ELN591:ELU591"/>
    <mergeCell ref="ELV591:EMC591"/>
    <mergeCell ref="EMD591:EMK591"/>
    <mergeCell ref="EML591:EMS591"/>
    <mergeCell ref="EMT591:ENA591"/>
    <mergeCell ref="ENB591:ENI591"/>
    <mergeCell ref="ENJ591:ENQ591"/>
    <mergeCell ref="ENR591:ENY591"/>
    <mergeCell ref="ENZ591:EOG591"/>
    <mergeCell ref="EOH591:EOO591"/>
    <mergeCell ref="EOP591:EOW591"/>
    <mergeCell ref="EOX591:EPE591"/>
    <mergeCell ref="EPF591:EPM591"/>
    <mergeCell ref="EPN591:EPU591"/>
    <mergeCell ref="EFJ591:EFQ591"/>
    <mergeCell ref="EFR591:EFY591"/>
    <mergeCell ref="EFZ591:EGG591"/>
    <mergeCell ref="EGH591:EGO591"/>
    <mergeCell ref="EGP591:EGW591"/>
    <mergeCell ref="EGX591:EHE591"/>
    <mergeCell ref="EHF591:EHM591"/>
    <mergeCell ref="EHN591:EHU591"/>
    <mergeCell ref="EHV591:EIC591"/>
    <mergeCell ref="EID591:EIK591"/>
    <mergeCell ref="EIL591:EIS591"/>
    <mergeCell ref="EIT591:EJA591"/>
    <mergeCell ref="EJB591:EJI591"/>
    <mergeCell ref="EJJ591:EJQ591"/>
    <mergeCell ref="EJR591:EJY591"/>
    <mergeCell ref="EJZ591:EKG591"/>
    <mergeCell ref="EKH591:EKO591"/>
    <mergeCell ref="EAD591:EAK591"/>
    <mergeCell ref="EAL591:EAS591"/>
    <mergeCell ref="EAT591:EBA591"/>
    <mergeCell ref="EBB591:EBI591"/>
    <mergeCell ref="EBJ591:EBQ591"/>
    <mergeCell ref="EBR591:EBY591"/>
    <mergeCell ref="EBZ591:ECG591"/>
    <mergeCell ref="ECH591:ECO591"/>
    <mergeCell ref="ECP591:ECW591"/>
    <mergeCell ref="ECX591:EDE591"/>
    <mergeCell ref="EDF591:EDM591"/>
    <mergeCell ref="EDN591:EDU591"/>
    <mergeCell ref="EDV591:EEC591"/>
    <mergeCell ref="EED591:EEK591"/>
    <mergeCell ref="EEL591:EES591"/>
    <mergeCell ref="EET591:EFA591"/>
    <mergeCell ref="EFB591:EFI591"/>
    <mergeCell ref="DUX591:DVE591"/>
    <mergeCell ref="DVF591:DVM591"/>
    <mergeCell ref="DVN591:DVU591"/>
    <mergeCell ref="DVV591:DWC591"/>
    <mergeCell ref="DWD591:DWK591"/>
    <mergeCell ref="DWL591:DWS591"/>
    <mergeCell ref="DWT591:DXA591"/>
    <mergeCell ref="DXB591:DXI591"/>
    <mergeCell ref="DXJ591:DXQ591"/>
    <mergeCell ref="DXR591:DXY591"/>
    <mergeCell ref="DXZ591:DYG591"/>
    <mergeCell ref="DYH591:DYO591"/>
    <mergeCell ref="DYP591:DYW591"/>
    <mergeCell ref="DYX591:DZE591"/>
    <mergeCell ref="DZF591:DZM591"/>
    <mergeCell ref="DZN591:DZU591"/>
    <mergeCell ref="DZV591:EAC591"/>
    <mergeCell ref="DPR591:DPY591"/>
    <mergeCell ref="DPZ591:DQG591"/>
    <mergeCell ref="DQH591:DQO591"/>
    <mergeCell ref="DQP591:DQW591"/>
    <mergeCell ref="DQX591:DRE591"/>
    <mergeCell ref="DRF591:DRM591"/>
    <mergeCell ref="DRN591:DRU591"/>
    <mergeCell ref="DRV591:DSC591"/>
    <mergeCell ref="DSD591:DSK591"/>
    <mergeCell ref="DSL591:DSS591"/>
    <mergeCell ref="DST591:DTA591"/>
    <mergeCell ref="DTB591:DTI591"/>
    <mergeCell ref="DTJ591:DTQ591"/>
    <mergeCell ref="DTR591:DTY591"/>
    <mergeCell ref="DTZ591:DUG591"/>
    <mergeCell ref="DUH591:DUO591"/>
    <mergeCell ref="DUP591:DUW591"/>
    <mergeCell ref="DKL591:DKS591"/>
    <mergeCell ref="DKT591:DLA591"/>
    <mergeCell ref="DLB591:DLI591"/>
    <mergeCell ref="DLJ591:DLQ591"/>
    <mergeCell ref="DLR591:DLY591"/>
    <mergeCell ref="DLZ591:DMG591"/>
    <mergeCell ref="DMH591:DMO591"/>
    <mergeCell ref="DMP591:DMW591"/>
    <mergeCell ref="DMX591:DNE591"/>
    <mergeCell ref="DNF591:DNM591"/>
    <mergeCell ref="DNN591:DNU591"/>
    <mergeCell ref="DNV591:DOC591"/>
    <mergeCell ref="DOD591:DOK591"/>
    <mergeCell ref="DOL591:DOS591"/>
    <mergeCell ref="DOT591:DPA591"/>
    <mergeCell ref="DPB591:DPI591"/>
    <mergeCell ref="DPJ591:DPQ591"/>
    <mergeCell ref="DFF591:DFM591"/>
    <mergeCell ref="DFN591:DFU591"/>
    <mergeCell ref="DFV591:DGC591"/>
    <mergeCell ref="DGD591:DGK591"/>
    <mergeCell ref="DGL591:DGS591"/>
    <mergeCell ref="DGT591:DHA591"/>
    <mergeCell ref="DHB591:DHI591"/>
    <mergeCell ref="DHJ591:DHQ591"/>
    <mergeCell ref="DHR591:DHY591"/>
    <mergeCell ref="DHZ591:DIG591"/>
    <mergeCell ref="DIH591:DIO591"/>
    <mergeCell ref="DIP591:DIW591"/>
    <mergeCell ref="DIX591:DJE591"/>
    <mergeCell ref="DJF591:DJM591"/>
    <mergeCell ref="DJN591:DJU591"/>
    <mergeCell ref="DJV591:DKC591"/>
    <mergeCell ref="DKD591:DKK591"/>
    <mergeCell ref="CZZ591:DAG591"/>
    <mergeCell ref="DAH591:DAO591"/>
    <mergeCell ref="DAP591:DAW591"/>
    <mergeCell ref="DAX591:DBE591"/>
    <mergeCell ref="DBF591:DBM591"/>
    <mergeCell ref="DBN591:DBU591"/>
    <mergeCell ref="DBV591:DCC591"/>
    <mergeCell ref="DCD591:DCK591"/>
    <mergeCell ref="DCL591:DCS591"/>
    <mergeCell ref="DCT591:DDA591"/>
    <mergeCell ref="DDB591:DDI591"/>
    <mergeCell ref="DDJ591:DDQ591"/>
    <mergeCell ref="DDR591:DDY591"/>
    <mergeCell ref="DDZ591:DEG591"/>
    <mergeCell ref="DEH591:DEO591"/>
    <mergeCell ref="DEP591:DEW591"/>
    <mergeCell ref="DEX591:DFE591"/>
    <mergeCell ref="CUT591:CVA591"/>
    <mergeCell ref="CVB591:CVI591"/>
    <mergeCell ref="CVJ591:CVQ591"/>
    <mergeCell ref="CVR591:CVY591"/>
    <mergeCell ref="CVZ591:CWG591"/>
    <mergeCell ref="CWH591:CWO591"/>
    <mergeCell ref="CWP591:CWW591"/>
    <mergeCell ref="CWX591:CXE591"/>
    <mergeCell ref="CXF591:CXM591"/>
    <mergeCell ref="CXN591:CXU591"/>
    <mergeCell ref="CXV591:CYC591"/>
    <mergeCell ref="CYD591:CYK591"/>
    <mergeCell ref="CYL591:CYS591"/>
    <mergeCell ref="CYT591:CZA591"/>
    <mergeCell ref="CZB591:CZI591"/>
    <mergeCell ref="CZJ591:CZQ591"/>
    <mergeCell ref="CZR591:CZY591"/>
    <mergeCell ref="CPN591:CPU591"/>
    <mergeCell ref="CPV591:CQC591"/>
    <mergeCell ref="CQD591:CQK591"/>
    <mergeCell ref="CQL591:CQS591"/>
    <mergeCell ref="CQT591:CRA591"/>
    <mergeCell ref="CRB591:CRI591"/>
    <mergeCell ref="CRJ591:CRQ591"/>
    <mergeCell ref="CRR591:CRY591"/>
    <mergeCell ref="CRZ591:CSG591"/>
    <mergeCell ref="CSH591:CSO591"/>
    <mergeCell ref="CSP591:CSW591"/>
    <mergeCell ref="CSX591:CTE591"/>
    <mergeCell ref="CTF591:CTM591"/>
    <mergeCell ref="CTN591:CTU591"/>
    <mergeCell ref="CTV591:CUC591"/>
    <mergeCell ref="CUD591:CUK591"/>
    <mergeCell ref="CUL591:CUS591"/>
    <mergeCell ref="CKH591:CKO591"/>
    <mergeCell ref="CKP591:CKW591"/>
    <mergeCell ref="CKX591:CLE591"/>
    <mergeCell ref="CLF591:CLM591"/>
    <mergeCell ref="CLN591:CLU591"/>
    <mergeCell ref="CLV591:CMC591"/>
    <mergeCell ref="CMD591:CMK591"/>
    <mergeCell ref="CML591:CMS591"/>
    <mergeCell ref="CMT591:CNA591"/>
    <mergeCell ref="CNB591:CNI591"/>
    <mergeCell ref="CNJ591:CNQ591"/>
    <mergeCell ref="CNR591:CNY591"/>
    <mergeCell ref="CNZ591:COG591"/>
    <mergeCell ref="COH591:COO591"/>
    <mergeCell ref="COP591:COW591"/>
    <mergeCell ref="COX591:CPE591"/>
    <mergeCell ref="CPF591:CPM591"/>
    <mergeCell ref="CFB591:CFI591"/>
    <mergeCell ref="CFJ591:CFQ591"/>
    <mergeCell ref="CFR591:CFY591"/>
    <mergeCell ref="CFZ591:CGG591"/>
    <mergeCell ref="CGH591:CGO591"/>
    <mergeCell ref="CGP591:CGW591"/>
    <mergeCell ref="CGX591:CHE591"/>
    <mergeCell ref="CHF591:CHM591"/>
    <mergeCell ref="CHN591:CHU591"/>
    <mergeCell ref="CHV591:CIC591"/>
    <mergeCell ref="CID591:CIK591"/>
    <mergeCell ref="CIL591:CIS591"/>
    <mergeCell ref="CIT591:CJA591"/>
    <mergeCell ref="CJB591:CJI591"/>
    <mergeCell ref="CJJ591:CJQ591"/>
    <mergeCell ref="CJR591:CJY591"/>
    <mergeCell ref="CJZ591:CKG591"/>
    <mergeCell ref="BZV591:CAC591"/>
    <mergeCell ref="CAD591:CAK591"/>
    <mergeCell ref="CAL591:CAS591"/>
    <mergeCell ref="CAT591:CBA591"/>
    <mergeCell ref="CBB591:CBI591"/>
    <mergeCell ref="CBJ591:CBQ591"/>
    <mergeCell ref="CBR591:CBY591"/>
    <mergeCell ref="CBZ591:CCG591"/>
    <mergeCell ref="CCH591:CCO591"/>
    <mergeCell ref="CCP591:CCW591"/>
    <mergeCell ref="CCX591:CDE591"/>
    <mergeCell ref="CDF591:CDM591"/>
    <mergeCell ref="CDN591:CDU591"/>
    <mergeCell ref="CDV591:CEC591"/>
    <mergeCell ref="CED591:CEK591"/>
    <mergeCell ref="CEL591:CES591"/>
    <mergeCell ref="CET591:CFA591"/>
    <mergeCell ref="BUP591:BUW591"/>
    <mergeCell ref="BUX591:BVE591"/>
    <mergeCell ref="BVF591:BVM591"/>
    <mergeCell ref="BVN591:BVU591"/>
    <mergeCell ref="BVV591:BWC591"/>
    <mergeCell ref="BWD591:BWK591"/>
    <mergeCell ref="BWL591:BWS591"/>
    <mergeCell ref="BWT591:BXA591"/>
    <mergeCell ref="BXB591:BXI591"/>
    <mergeCell ref="BXJ591:BXQ591"/>
    <mergeCell ref="BXR591:BXY591"/>
    <mergeCell ref="BXZ591:BYG591"/>
    <mergeCell ref="BYH591:BYO591"/>
    <mergeCell ref="BYP591:BYW591"/>
    <mergeCell ref="BYX591:BZE591"/>
    <mergeCell ref="BZF591:BZM591"/>
    <mergeCell ref="BZN591:BZU591"/>
    <mergeCell ref="BPJ591:BPQ591"/>
    <mergeCell ref="BPR591:BPY591"/>
    <mergeCell ref="BPZ591:BQG591"/>
    <mergeCell ref="BQH591:BQO591"/>
    <mergeCell ref="BQP591:BQW591"/>
    <mergeCell ref="BQX591:BRE591"/>
    <mergeCell ref="BRF591:BRM591"/>
    <mergeCell ref="BRN591:BRU591"/>
    <mergeCell ref="BRV591:BSC591"/>
    <mergeCell ref="BSD591:BSK591"/>
    <mergeCell ref="BSL591:BSS591"/>
    <mergeCell ref="BST591:BTA591"/>
    <mergeCell ref="BTB591:BTI591"/>
    <mergeCell ref="BTJ591:BTQ591"/>
    <mergeCell ref="BTR591:BTY591"/>
    <mergeCell ref="BTZ591:BUG591"/>
    <mergeCell ref="BUH591:BUO591"/>
    <mergeCell ref="BKD591:BKK591"/>
    <mergeCell ref="BKL591:BKS591"/>
    <mergeCell ref="BKT591:BLA591"/>
    <mergeCell ref="BLB591:BLI591"/>
    <mergeCell ref="BLJ591:BLQ591"/>
    <mergeCell ref="BLR591:BLY591"/>
    <mergeCell ref="BLZ591:BMG591"/>
    <mergeCell ref="BMH591:BMO591"/>
    <mergeCell ref="BMP591:BMW591"/>
    <mergeCell ref="BMX591:BNE591"/>
    <mergeCell ref="BNF591:BNM591"/>
    <mergeCell ref="BNN591:BNU591"/>
    <mergeCell ref="BNV591:BOC591"/>
    <mergeCell ref="BOD591:BOK591"/>
    <mergeCell ref="BOL591:BOS591"/>
    <mergeCell ref="BOT591:BPA591"/>
    <mergeCell ref="BPB591:BPI591"/>
    <mergeCell ref="BEX591:BFE591"/>
    <mergeCell ref="BFF591:BFM591"/>
    <mergeCell ref="BFN591:BFU591"/>
    <mergeCell ref="BFV591:BGC591"/>
    <mergeCell ref="BGD591:BGK591"/>
    <mergeCell ref="BGL591:BGS591"/>
    <mergeCell ref="BGT591:BHA591"/>
    <mergeCell ref="BHB591:BHI591"/>
    <mergeCell ref="BHJ591:BHQ591"/>
    <mergeCell ref="BHR591:BHY591"/>
    <mergeCell ref="BHZ591:BIG591"/>
    <mergeCell ref="BIH591:BIO591"/>
    <mergeCell ref="BIP591:BIW591"/>
    <mergeCell ref="BIX591:BJE591"/>
    <mergeCell ref="BJF591:BJM591"/>
    <mergeCell ref="BJN591:BJU591"/>
    <mergeCell ref="BJV591:BKC591"/>
    <mergeCell ref="AZR591:AZY591"/>
    <mergeCell ref="AZZ591:BAG591"/>
    <mergeCell ref="BAH591:BAO591"/>
    <mergeCell ref="BAP591:BAW591"/>
    <mergeCell ref="BAX591:BBE591"/>
    <mergeCell ref="BBF591:BBM591"/>
    <mergeCell ref="BBN591:BBU591"/>
    <mergeCell ref="BBV591:BCC591"/>
    <mergeCell ref="BCD591:BCK591"/>
    <mergeCell ref="BCL591:BCS591"/>
    <mergeCell ref="BCT591:BDA591"/>
    <mergeCell ref="BDB591:BDI591"/>
    <mergeCell ref="BDJ591:BDQ591"/>
    <mergeCell ref="BDR591:BDY591"/>
    <mergeCell ref="BDZ591:BEG591"/>
    <mergeCell ref="BEH591:BEO591"/>
    <mergeCell ref="BEP591:BEW591"/>
    <mergeCell ref="AUL591:AUS591"/>
    <mergeCell ref="AUT591:AVA591"/>
    <mergeCell ref="AVB591:AVI591"/>
    <mergeCell ref="AVJ591:AVQ591"/>
    <mergeCell ref="AVR591:AVY591"/>
    <mergeCell ref="AVZ591:AWG591"/>
    <mergeCell ref="AWH591:AWO591"/>
    <mergeCell ref="AWP591:AWW591"/>
    <mergeCell ref="AWX591:AXE591"/>
    <mergeCell ref="AXF591:AXM591"/>
    <mergeCell ref="AXN591:AXU591"/>
    <mergeCell ref="AXV591:AYC591"/>
    <mergeCell ref="AYD591:AYK591"/>
    <mergeCell ref="AYL591:AYS591"/>
    <mergeCell ref="AYT591:AZA591"/>
    <mergeCell ref="AZB591:AZI591"/>
    <mergeCell ref="AZJ591:AZQ591"/>
    <mergeCell ref="APF591:APM591"/>
    <mergeCell ref="APN591:APU591"/>
    <mergeCell ref="APV591:AQC591"/>
    <mergeCell ref="AQD591:AQK591"/>
    <mergeCell ref="AQL591:AQS591"/>
    <mergeCell ref="AQT591:ARA591"/>
    <mergeCell ref="ARB591:ARI591"/>
    <mergeCell ref="ARJ591:ARQ591"/>
    <mergeCell ref="ARR591:ARY591"/>
    <mergeCell ref="ARZ591:ASG591"/>
    <mergeCell ref="ASH591:ASO591"/>
    <mergeCell ref="ASP591:ASW591"/>
    <mergeCell ref="ASX591:ATE591"/>
    <mergeCell ref="ATF591:ATM591"/>
    <mergeCell ref="ATN591:ATU591"/>
    <mergeCell ref="ATV591:AUC591"/>
    <mergeCell ref="AUD591:AUK591"/>
    <mergeCell ref="AJZ591:AKG591"/>
    <mergeCell ref="AKH591:AKO591"/>
    <mergeCell ref="AKP591:AKW591"/>
    <mergeCell ref="AKX591:ALE591"/>
    <mergeCell ref="ALF591:ALM591"/>
    <mergeCell ref="ALN591:ALU591"/>
    <mergeCell ref="ALV591:AMC591"/>
    <mergeCell ref="AMD591:AMK591"/>
    <mergeCell ref="AML591:AMS591"/>
    <mergeCell ref="AMT591:ANA591"/>
    <mergeCell ref="ANB591:ANI591"/>
    <mergeCell ref="ANJ591:ANQ591"/>
    <mergeCell ref="ANR591:ANY591"/>
    <mergeCell ref="ANZ591:AOG591"/>
    <mergeCell ref="AOH591:AOO591"/>
    <mergeCell ref="AOP591:AOW591"/>
    <mergeCell ref="AOX591:APE591"/>
    <mergeCell ref="AET591:AFA591"/>
    <mergeCell ref="AFB591:AFI591"/>
    <mergeCell ref="AFJ591:AFQ591"/>
    <mergeCell ref="AFR591:AFY591"/>
    <mergeCell ref="AFZ591:AGG591"/>
    <mergeCell ref="AGH591:AGO591"/>
    <mergeCell ref="AGP591:AGW591"/>
    <mergeCell ref="AGX591:AHE591"/>
    <mergeCell ref="AHF591:AHM591"/>
    <mergeCell ref="AHN591:AHU591"/>
    <mergeCell ref="AHV591:AIC591"/>
    <mergeCell ref="AID591:AIK591"/>
    <mergeCell ref="AIL591:AIS591"/>
    <mergeCell ref="AIT591:AJA591"/>
    <mergeCell ref="AJB591:AJI591"/>
    <mergeCell ref="AJJ591:AJQ591"/>
    <mergeCell ref="AJR591:AJY591"/>
    <mergeCell ref="ZN591:ZU591"/>
    <mergeCell ref="ZV591:AAC591"/>
    <mergeCell ref="AAD591:AAK591"/>
    <mergeCell ref="AAL591:AAS591"/>
    <mergeCell ref="AAT591:ABA591"/>
    <mergeCell ref="ABB591:ABI591"/>
    <mergeCell ref="ABJ591:ABQ591"/>
    <mergeCell ref="ABR591:ABY591"/>
    <mergeCell ref="ABZ591:ACG591"/>
    <mergeCell ref="ACH591:ACO591"/>
    <mergeCell ref="ACP591:ACW591"/>
    <mergeCell ref="ACX591:ADE591"/>
    <mergeCell ref="ADF591:ADM591"/>
    <mergeCell ref="ADN591:ADU591"/>
    <mergeCell ref="ADV591:AEC591"/>
    <mergeCell ref="AED591:AEK591"/>
    <mergeCell ref="AEL591:AES591"/>
    <mergeCell ref="UH591:UO591"/>
    <mergeCell ref="UP591:UW591"/>
    <mergeCell ref="UX591:VE591"/>
    <mergeCell ref="VF591:VM591"/>
    <mergeCell ref="VN591:VU591"/>
    <mergeCell ref="VV591:WC591"/>
    <mergeCell ref="WD591:WK591"/>
    <mergeCell ref="WL591:WS591"/>
    <mergeCell ref="WT591:XA591"/>
    <mergeCell ref="XB591:XI591"/>
    <mergeCell ref="XJ591:XQ591"/>
    <mergeCell ref="XR591:XY591"/>
    <mergeCell ref="XZ591:YG591"/>
    <mergeCell ref="YH591:YO591"/>
    <mergeCell ref="YP591:YW591"/>
    <mergeCell ref="YX591:ZE591"/>
    <mergeCell ref="ZF591:ZM591"/>
    <mergeCell ref="PB591:PI591"/>
    <mergeCell ref="PJ591:PQ591"/>
    <mergeCell ref="PR591:PY591"/>
    <mergeCell ref="PZ591:QG591"/>
    <mergeCell ref="QH591:QO591"/>
    <mergeCell ref="QP591:QW591"/>
    <mergeCell ref="QX591:RE591"/>
    <mergeCell ref="RF591:RM591"/>
    <mergeCell ref="RN591:RU591"/>
    <mergeCell ref="RV591:SC591"/>
    <mergeCell ref="SD591:SK591"/>
    <mergeCell ref="SL591:SS591"/>
    <mergeCell ref="ST591:TA591"/>
    <mergeCell ref="TB591:TI591"/>
    <mergeCell ref="TJ591:TQ591"/>
    <mergeCell ref="TR591:TY591"/>
    <mergeCell ref="TZ591:UG591"/>
    <mergeCell ref="JV591:KC591"/>
    <mergeCell ref="KD591:KK591"/>
    <mergeCell ref="KL591:KS591"/>
    <mergeCell ref="KT591:LA591"/>
    <mergeCell ref="LB591:LI591"/>
    <mergeCell ref="LJ591:LQ591"/>
    <mergeCell ref="LR591:LY591"/>
    <mergeCell ref="LZ591:MG591"/>
    <mergeCell ref="MH591:MO591"/>
    <mergeCell ref="MP591:MW591"/>
    <mergeCell ref="MX591:NE591"/>
    <mergeCell ref="NF591:NM591"/>
    <mergeCell ref="NN591:NU591"/>
    <mergeCell ref="NV591:OC591"/>
    <mergeCell ref="OD591:OK591"/>
    <mergeCell ref="OL591:OS591"/>
    <mergeCell ref="OT591:PA591"/>
    <mergeCell ref="EP591:EW591"/>
    <mergeCell ref="EX591:FE591"/>
    <mergeCell ref="FF591:FM591"/>
    <mergeCell ref="FN591:FU591"/>
    <mergeCell ref="FV591:GC591"/>
    <mergeCell ref="GD591:GK591"/>
    <mergeCell ref="GL591:GS591"/>
    <mergeCell ref="GT591:HA591"/>
    <mergeCell ref="HB591:HI591"/>
    <mergeCell ref="HJ591:HQ591"/>
    <mergeCell ref="HR591:HY591"/>
    <mergeCell ref="HZ591:IG591"/>
    <mergeCell ref="IH591:IO591"/>
    <mergeCell ref="IP591:IW591"/>
    <mergeCell ref="IX591:JE591"/>
    <mergeCell ref="JF591:JM591"/>
    <mergeCell ref="JN591:JU591"/>
    <mergeCell ref="K591:Q591"/>
    <mergeCell ref="R591:Y591"/>
    <mergeCell ref="Z591:AG591"/>
    <mergeCell ref="AH591:AO591"/>
    <mergeCell ref="AP591:AW591"/>
    <mergeCell ref="AX591:BE591"/>
    <mergeCell ref="BF591:BM591"/>
    <mergeCell ref="BN591:BU591"/>
    <mergeCell ref="BV591:CC591"/>
    <mergeCell ref="CD591:CK591"/>
    <mergeCell ref="CL591:CS591"/>
    <mergeCell ref="CT591:DA591"/>
    <mergeCell ref="DB591:DI591"/>
    <mergeCell ref="DJ591:DQ591"/>
    <mergeCell ref="DR591:DY591"/>
    <mergeCell ref="DZ591:EG591"/>
    <mergeCell ref="EH591:EO591"/>
    <mergeCell ref="B700:C700"/>
    <mergeCell ref="B690:I690"/>
    <mergeCell ref="C765:J765"/>
    <mergeCell ref="B773:C773"/>
    <mergeCell ref="B772:C772"/>
    <mergeCell ref="F731:G731"/>
    <mergeCell ref="B434:C434"/>
    <mergeCell ref="B786:I786"/>
    <mergeCell ref="B787:I787"/>
    <mergeCell ref="J762:J763"/>
    <mergeCell ref="B759:H759"/>
    <mergeCell ref="B760:C760"/>
    <mergeCell ref="D760:I760"/>
    <mergeCell ref="D762:E762"/>
    <mergeCell ref="F762:G762"/>
    <mergeCell ref="H762:H763"/>
    <mergeCell ref="I762:I763"/>
    <mergeCell ref="I734:J734"/>
    <mergeCell ref="B736:I736"/>
    <mergeCell ref="I688:J688"/>
    <mergeCell ref="A591:H591"/>
    <mergeCell ref="I591:J591"/>
    <mergeCell ref="B771:C771"/>
    <mergeCell ref="D700:I700"/>
    <mergeCell ref="B701:H701"/>
    <mergeCell ref="D694:I694"/>
    <mergeCell ref="D695:I695"/>
    <mergeCell ref="B696:I696"/>
    <mergeCell ref="B697:B698"/>
    <mergeCell ref="D697:I697"/>
    <mergeCell ref="D698:I698"/>
    <mergeCell ref="B699:I699"/>
    <mergeCell ref="F682:G682"/>
    <mergeCell ref="H682:J682"/>
    <mergeCell ref="C684:E684"/>
    <mergeCell ref="F684:G684"/>
    <mergeCell ref="H684:J684"/>
    <mergeCell ref="F685:G685"/>
    <mergeCell ref="H685:J685"/>
    <mergeCell ref="B671:C671"/>
    <mergeCell ref="B672:C672"/>
    <mergeCell ref="B673:C673"/>
    <mergeCell ref="B674:C674"/>
    <mergeCell ref="B676:C676"/>
    <mergeCell ref="B677:C677"/>
    <mergeCell ref="C681:E681"/>
    <mergeCell ref="F681:G681"/>
    <mergeCell ref="H681:J681"/>
    <mergeCell ref="B675:C675"/>
    <mergeCell ref="B661:H661"/>
    <mergeCell ref="B662:C662"/>
    <mergeCell ref="D662:I662"/>
    <mergeCell ref="D664:E664"/>
    <mergeCell ref="F664:G664"/>
    <mergeCell ref="H664:H665"/>
    <mergeCell ref="I664:I665"/>
    <mergeCell ref="J664:J665"/>
    <mergeCell ref="C667:J667"/>
    <mergeCell ref="I637:J637"/>
    <mergeCell ref="B639:I639"/>
    <mergeCell ref="B640:I640"/>
    <mergeCell ref="B641:I641"/>
    <mergeCell ref="B643:B644"/>
    <mergeCell ref="D643:I643"/>
    <mergeCell ref="D644:I644"/>
    <mergeCell ref="B652:I652"/>
    <mergeCell ref="B653:B655"/>
    <mergeCell ref="D653:I653"/>
    <mergeCell ref="D654:I654"/>
    <mergeCell ref="D655:I655"/>
    <mergeCell ref="B656:H656"/>
    <mergeCell ref="B657:B660"/>
    <mergeCell ref="D657:I657"/>
    <mergeCell ref="D658:I658"/>
    <mergeCell ref="D659:I659"/>
    <mergeCell ref="D660:I660"/>
    <mergeCell ref="B645:I645"/>
    <mergeCell ref="B646:B647"/>
    <mergeCell ref="D646:I646"/>
    <mergeCell ref="D647:I647"/>
    <mergeCell ref="B648:I648"/>
    <mergeCell ref="B649:C649"/>
    <mergeCell ref="D649:I649"/>
    <mergeCell ref="B650:H650"/>
    <mergeCell ref="B651:C651"/>
    <mergeCell ref="D651:I651"/>
    <mergeCell ref="C630:E630"/>
    <mergeCell ref="F630:G630"/>
    <mergeCell ref="H630:J630"/>
    <mergeCell ref="F631:G631"/>
    <mergeCell ref="H631:J631"/>
    <mergeCell ref="C633:E633"/>
    <mergeCell ref="F633:G633"/>
    <mergeCell ref="H633:J633"/>
    <mergeCell ref="F634:G634"/>
    <mergeCell ref="H634:J634"/>
    <mergeCell ref="D614:E614"/>
    <mergeCell ref="F614:G614"/>
    <mergeCell ref="H614:H615"/>
    <mergeCell ref="I614:I615"/>
    <mergeCell ref="J614:J615"/>
    <mergeCell ref="C617:J617"/>
    <mergeCell ref="B621:C621"/>
    <mergeCell ref="B625:C625"/>
    <mergeCell ref="B626:C626"/>
    <mergeCell ref="B622:C622"/>
    <mergeCell ref="B623:C623"/>
    <mergeCell ref="B624:C624"/>
    <mergeCell ref="B593:B594"/>
    <mergeCell ref="D593:I593"/>
    <mergeCell ref="D594:I594"/>
    <mergeCell ref="B595:I595"/>
    <mergeCell ref="B596:B597"/>
    <mergeCell ref="D596:I596"/>
    <mergeCell ref="D597:I597"/>
    <mergeCell ref="B606:H606"/>
    <mergeCell ref="B607:B610"/>
    <mergeCell ref="D607:I607"/>
    <mergeCell ref="D608:I608"/>
    <mergeCell ref="D609:I609"/>
    <mergeCell ref="D610:I610"/>
    <mergeCell ref="B611:H611"/>
    <mergeCell ref="B612:C612"/>
    <mergeCell ref="D612:I612"/>
    <mergeCell ref="B598:I598"/>
    <mergeCell ref="B599:C599"/>
    <mergeCell ref="D599:I599"/>
    <mergeCell ref="B600:H600"/>
    <mergeCell ref="B601:C601"/>
    <mergeCell ref="D601:I601"/>
    <mergeCell ref="B602:I602"/>
    <mergeCell ref="B603:B605"/>
    <mergeCell ref="D603:I603"/>
    <mergeCell ref="D604:I604"/>
    <mergeCell ref="D605:I605"/>
    <mergeCell ref="F445:G445"/>
    <mergeCell ref="H445:J445"/>
    <mergeCell ref="B437:C437"/>
    <mergeCell ref="C441:E441"/>
    <mergeCell ref="F441:G441"/>
    <mergeCell ref="H441:J441"/>
    <mergeCell ref="F442:G442"/>
    <mergeCell ref="H442:J442"/>
    <mergeCell ref="C444:E444"/>
    <mergeCell ref="F444:G444"/>
    <mergeCell ref="H444:J444"/>
    <mergeCell ref="I587:J587"/>
    <mergeCell ref="B589:I589"/>
    <mergeCell ref="B590:I590"/>
    <mergeCell ref="D549:I549"/>
    <mergeCell ref="B550:I550"/>
    <mergeCell ref="B551:B552"/>
    <mergeCell ref="D551:I551"/>
    <mergeCell ref="D552:I552"/>
    <mergeCell ref="B561:H561"/>
    <mergeCell ref="B562:B565"/>
    <mergeCell ref="D562:I562"/>
    <mergeCell ref="D563:I563"/>
    <mergeCell ref="D564:I564"/>
    <mergeCell ref="D565:I565"/>
    <mergeCell ref="B566:H566"/>
    <mergeCell ref="B567:C567"/>
    <mergeCell ref="D567:I567"/>
    <mergeCell ref="B553:I553"/>
    <mergeCell ref="I448:J448"/>
    <mergeCell ref="B450:I450"/>
    <mergeCell ref="B451:I451"/>
    <mergeCell ref="C429:J429"/>
    <mergeCell ref="B433:C433"/>
    <mergeCell ref="B418:H418"/>
    <mergeCell ref="B419:B422"/>
    <mergeCell ref="D419:I419"/>
    <mergeCell ref="D420:I420"/>
    <mergeCell ref="D421:I421"/>
    <mergeCell ref="D422:I422"/>
    <mergeCell ref="B423:H423"/>
    <mergeCell ref="B424:C424"/>
    <mergeCell ref="D424:I424"/>
    <mergeCell ref="B413:C413"/>
    <mergeCell ref="D413:I413"/>
    <mergeCell ref="B414:I414"/>
    <mergeCell ref="B415:B417"/>
    <mergeCell ref="D415:I415"/>
    <mergeCell ref="D416:I416"/>
    <mergeCell ref="D417:I417"/>
    <mergeCell ref="F396:G396"/>
    <mergeCell ref="H396:J396"/>
    <mergeCell ref="B386:C386"/>
    <mergeCell ref="I399:J399"/>
    <mergeCell ref="B384:C384"/>
    <mergeCell ref="B385:C385"/>
    <mergeCell ref="B388:C388"/>
    <mergeCell ref="C392:E392"/>
    <mergeCell ref="F392:G392"/>
    <mergeCell ref="H392:J392"/>
    <mergeCell ref="F393:G393"/>
    <mergeCell ref="H393:J393"/>
    <mergeCell ref="B387:C387"/>
    <mergeCell ref="D426:E426"/>
    <mergeCell ref="F426:G426"/>
    <mergeCell ref="H426:H427"/>
    <mergeCell ref="I426:I427"/>
    <mergeCell ref="J426:J427"/>
    <mergeCell ref="B410:I410"/>
    <mergeCell ref="B411:C411"/>
    <mergeCell ref="D411:I411"/>
    <mergeCell ref="B412:H412"/>
    <mergeCell ref="B401:I401"/>
    <mergeCell ref="B402:I402"/>
    <mergeCell ref="B403:I403"/>
    <mergeCell ref="B405:B406"/>
    <mergeCell ref="D405:I405"/>
    <mergeCell ref="D406:I406"/>
    <mergeCell ref="B407:I407"/>
    <mergeCell ref="B408:B409"/>
    <mergeCell ref="D408:I408"/>
    <mergeCell ref="D409:I409"/>
    <mergeCell ref="B369:H369"/>
    <mergeCell ref="B365:I365"/>
    <mergeCell ref="B366:B368"/>
    <mergeCell ref="D366:I366"/>
    <mergeCell ref="D367:I367"/>
    <mergeCell ref="D368:I368"/>
    <mergeCell ref="C395:E395"/>
    <mergeCell ref="F395:G395"/>
    <mergeCell ref="H395:J395"/>
    <mergeCell ref="B374:H374"/>
    <mergeCell ref="B375:C375"/>
    <mergeCell ref="D375:I375"/>
    <mergeCell ref="D377:E377"/>
    <mergeCell ref="F377:G377"/>
    <mergeCell ref="H377:H378"/>
    <mergeCell ref="I377:I378"/>
    <mergeCell ref="J377:J378"/>
    <mergeCell ref="C380:J380"/>
    <mergeCell ref="B358:I358"/>
    <mergeCell ref="D317:I317"/>
    <mergeCell ref="B318:H318"/>
    <mergeCell ref="B319:B322"/>
    <mergeCell ref="D319:I319"/>
    <mergeCell ref="D320:I320"/>
    <mergeCell ref="D321:I321"/>
    <mergeCell ref="D322:I322"/>
    <mergeCell ref="B323:H323"/>
    <mergeCell ref="B359:B360"/>
    <mergeCell ref="D359:I359"/>
    <mergeCell ref="D360:I360"/>
    <mergeCell ref="B361:I361"/>
    <mergeCell ref="B362:C362"/>
    <mergeCell ref="D362:I362"/>
    <mergeCell ref="B363:H363"/>
    <mergeCell ref="B364:C364"/>
    <mergeCell ref="D364:I364"/>
    <mergeCell ref="H344:J344"/>
    <mergeCell ref="H343:J343"/>
    <mergeCell ref="F344:G344"/>
    <mergeCell ref="I350:J350"/>
    <mergeCell ref="B352:I352"/>
    <mergeCell ref="B353:I353"/>
    <mergeCell ref="B354:I354"/>
    <mergeCell ref="B356:B357"/>
    <mergeCell ref="D356:I356"/>
    <mergeCell ref="D357:I357"/>
    <mergeCell ref="B335:C335"/>
    <mergeCell ref="B336:C336"/>
    <mergeCell ref="B337:C337"/>
    <mergeCell ref="B310:I310"/>
    <mergeCell ref="D274:E274"/>
    <mergeCell ref="F274:G274"/>
    <mergeCell ref="H274:H275"/>
    <mergeCell ref="I274:I275"/>
    <mergeCell ref="J274:J275"/>
    <mergeCell ref="C277:J277"/>
    <mergeCell ref="B281:C281"/>
    <mergeCell ref="B266:H266"/>
    <mergeCell ref="B267:B270"/>
    <mergeCell ref="D267:I267"/>
    <mergeCell ref="D268:I268"/>
    <mergeCell ref="D269:I269"/>
    <mergeCell ref="D270:I270"/>
    <mergeCell ref="B271:H271"/>
    <mergeCell ref="B272:C272"/>
    <mergeCell ref="D272:I272"/>
    <mergeCell ref="F296:G296"/>
    <mergeCell ref="H296:J296"/>
    <mergeCell ref="B282:C282"/>
    <mergeCell ref="B283:C283"/>
    <mergeCell ref="B288:C288"/>
    <mergeCell ref="C292:E292"/>
    <mergeCell ref="F292:G292"/>
    <mergeCell ref="H292:J292"/>
    <mergeCell ref="F293:G293"/>
    <mergeCell ref="H293:J293"/>
    <mergeCell ref="C295:E295"/>
    <mergeCell ref="F295:G295"/>
    <mergeCell ref="H295:J295"/>
    <mergeCell ref="I299:J299"/>
    <mergeCell ref="B301:I301"/>
    <mergeCell ref="I247:J247"/>
    <mergeCell ref="B249:I249"/>
    <mergeCell ref="B250:I250"/>
    <mergeCell ref="B251:I251"/>
    <mergeCell ref="B253:B254"/>
    <mergeCell ref="D253:I253"/>
    <mergeCell ref="D254:I254"/>
    <mergeCell ref="B255:I255"/>
    <mergeCell ref="B256:B257"/>
    <mergeCell ref="D256:I256"/>
    <mergeCell ref="D257:I257"/>
    <mergeCell ref="B258:I258"/>
    <mergeCell ref="B259:C259"/>
    <mergeCell ref="D259:I259"/>
    <mergeCell ref="B260:H260"/>
    <mergeCell ref="B261:C261"/>
    <mergeCell ref="B308:B309"/>
    <mergeCell ref="D308:I308"/>
    <mergeCell ref="D309:I309"/>
    <mergeCell ref="B302:I302"/>
    <mergeCell ref="B303:I303"/>
    <mergeCell ref="B305:B306"/>
    <mergeCell ref="D305:I305"/>
    <mergeCell ref="D306:I306"/>
    <mergeCell ref="B307:I307"/>
    <mergeCell ref="B285:C285"/>
    <mergeCell ref="B286:C286"/>
    <mergeCell ref="I96:J96"/>
    <mergeCell ref="B98:I98"/>
    <mergeCell ref="B99:I99"/>
    <mergeCell ref="B100:I100"/>
    <mergeCell ref="B102:B103"/>
    <mergeCell ref="D102:I102"/>
    <mergeCell ref="D103:I103"/>
    <mergeCell ref="I193:J193"/>
    <mergeCell ref="B195:I195"/>
    <mergeCell ref="I145:J145"/>
    <mergeCell ref="B147:I147"/>
    <mergeCell ref="B148:I148"/>
    <mergeCell ref="B149:I149"/>
    <mergeCell ref="B151:B152"/>
    <mergeCell ref="D151:I151"/>
    <mergeCell ref="D152:I152"/>
    <mergeCell ref="B153:I153"/>
    <mergeCell ref="B154:B155"/>
    <mergeCell ref="D154:I154"/>
    <mergeCell ref="D155:I155"/>
    <mergeCell ref="B156:I156"/>
    <mergeCell ref="B157:C157"/>
    <mergeCell ref="D157:I157"/>
    <mergeCell ref="B183:C183"/>
    <mergeCell ref="B120:H120"/>
    <mergeCell ref="B121:C121"/>
    <mergeCell ref="D121:I121"/>
    <mergeCell ref="D123:E123"/>
    <mergeCell ref="F123:G123"/>
    <mergeCell ref="H173:H174"/>
    <mergeCell ref="B133:C133"/>
    <mergeCell ref="J123:J124"/>
    <mergeCell ref="C93:E93"/>
    <mergeCell ref="F93:G93"/>
    <mergeCell ref="H93:J93"/>
    <mergeCell ref="F94:G94"/>
    <mergeCell ref="H94:J94"/>
    <mergeCell ref="B85:C85"/>
    <mergeCell ref="B86:C86"/>
    <mergeCell ref="C90:E90"/>
    <mergeCell ref="F90:G90"/>
    <mergeCell ref="H90:J90"/>
    <mergeCell ref="F91:G91"/>
    <mergeCell ref="H91:J91"/>
    <mergeCell ref="B75:H75"/>
    <mergeCell ref="B76:C76"/>
    <mergeCell ref="D76:I76"/>
    <mergeCell ref="D78:E78"/>
    <mergeCell ref="F78:G78"/>
    <mergeCell ref="H78:H79"/>
    <mergeCell ref="I78:I79"/>
    <mergeCell ref="J78:J79"/>
    <mergeCell ref="C81:J81"/>
    <mergeCell ref="B66:I66"/>
    <mergeCell ref="B67:B69"/>
    <mergeCell ref="D67:I67"/>
    <mergeCell ref="D68:I68"/>
    <mergeCell ref="D69:I69"/>
    <mergeCell ref="B39:C39"/>
    <mergeCell ref="B54:I54"/>
    <mergeCell ref="B55:I55"/>
    <mergeCell ref="B70:H70"/>
    <mergeCell ref="B71:B74"/>
    <mergeCell ref="D71:I71"/>
    <mergeCell ref="D72:I72"/>
    <mergeCell ref="D73:I73"/>
    <mergeCell ref="D74:I74"/>
    <mergeCell ref="B59:I59"/>
    <mergeCell ref="B60:B61"/>
    <mergeCell ref="D60:I60"/>
    <mergeCell ref="D61:I61"/>
    <mergeCell ref="B62:I62"/>
    <mergeCell ref="B63:C63"/>
    <mergeCell ref="D63:I63"/>
    <mergeCell ref="B64:H64"/>
    <mergeCell ref="B65:C65"/>
    <mergeCell ref="D65:I65"/>
    <mergeCell ref="B20:H20"/>
    <mergeCell ref="B21:B24"/>
    <mergeCell ref="D21:I21"/>
    <mergeCell ref="D22:I22"/>
    <mergeCell ref="D23:I23"/>
    <mergeCell ref="B57:B58"/>
    <mergeCell ref="D57:I57"/>
    <mergeCell ref="D58:I58"/>
    <mergeCell ref="B40:C40"/>
    <mergeCell ref="C45:E45"/>
    <mergeCell ref="F45:G45"/>
    <mergeCell ref="H45:J45"/>
    <mergeCell ref="F46:G46"/>
    <mergeCell ref="H46:J46"/>
    <mergeCell ref="C48:E48"/>
    <mergeCell ref="F48:G48"/>
    <mergeCell ref="H48:J48"/>
    <mergeCell ref="B38:C38"/>
    <mergeCell ref="C718:J718"/>
    <mergeCell ref="B722:C722"/>
    <mergeCell ref="B723:C723"/>
    <mergeCell ref="C727:E727"/>
    <mergeCell ref="F727:G727"/>
    <mergeCell ref="D24:I24"/>
    <mergeCell ref="B691:I691"/>
    <mergeCell ref="B692:I692"/>
    <mergeCell ref="B694:B695"/>
    <mergeCell ref="C240:E240"/>
    <mergeCell ref="J220:J221"/>
    <mergeCell ref="C223:J223"/>
    <mergeCell ref="B213:B216"/>
    <mergeCell ref="D213:I213"/>
    <mergeCell ref="B25:H25"/>
    <mergeCell ref="B26:C26"/>
    <mergeCell ref="D26:I26"/>
    <mergeCell ref="F49:G49"/>
    <mergeCell ref="H49:J49"/>
    <mergeCell ref="B37:C37"/>
    <mergeCell ref="I51:J51"/>
    <mergeCell ref="B53:I53"/>
    <mergeCell ref="D28:E28"/>
    <mergeCell ref="F28:G28"/>
    <mergeCell ref="H28:H29"/>
    <mergeCell ref="I28:I29"/>
    <mergeCell ref="J28:J29"/>
    <mergeCell ref="C31:J31"/>
    <mergeCell ref="B169:H169"/>
    <mergeCell ref="H731:J731"/>
    <mergeCell ref="B702:C702"/>
    <mergeCell ref="D702:I702"/>
    <mergeCell ref="B703:I703"/>
    <mergeCell ref="B704:B706"/>
    <mergeCell ref="D704:I704"/>
    <mergeCell ref="D705:I705"/>
    <mergeCell ref="D706:I706"/>
    <mergeCell ref="B707:H707"/>
    <mergeCell ref="B708:B711"/>
    <mergeCell ref="D708:I708"/>
    <mergeCell ref="D709:I709"/>
    <mergeCell ref="D710:I710"/>
    <mergeCell ref="D711:I711"/>
    <mergeCell ref="B712:H712"/>
    <mergeCell ref="B713:C713"/>
    <mergeCell ref="D713:I713"/>
    <mergeCell ref="J715:J716"/>
    <mergeCell ref="D715:E715"/>
    <mergeCell ref="F728:G728"/>
    <mergeCell ref="H728:J728"/>
    <mergeCell ref="C730:E730"/>
    <mergeCell ref="F730:G730"/>
    <mergeCell ref="H730:J730"/>
    <mergeCell ref="H727:J727"/>
    <mergeCell ref="F715:G715"/>
    <mergeCell ref="H715:H716"/>
    <mergeCell ref="I715:I716"/>
    <mergeCell ref="B12:I12"/>
    <mergeCell ref="B13:C13"/>
    <mergeCell ref="D13:I13"/>
    <mergeCell ref="B14:H14"/>
    <mergeCell ref="B15:C15"/>
    <mergeCell ref="D15:I15"/>
    <mergeCell ref="B16:I16"/>
    <mergeCell ref="B17:B19"/>
    <mergeCell ref="D17:I17"/>
    <mergeCell ref="D18:I18"/>
    <mergeCell ref="D19:I19"/>
    <mergeCell ref="I1:J1"/>
    <mergeCell ref="B3:I3"/>
    <mergeCell ref="F190:G190"/>
    <mergeCell ref="H190:J190"/>
    <mergeCell ref="I173:I174"/>
    <mergeCell ref="H186:J186"/>
    <mergeCell ref="F187:G187"/>
    <mergeCell ref="H187:J187"/>
    <mergeCell ref="D173:E173"/>
    <mergeCell ref="B104:I104"/>
    <mergeCell ref="B4:I4"/>
    <mergeCell ref="B5:I5"/>
    <mergeCell ref="B7:B8"/>
    <mergeCell ref="D7:I7"/>
    <mergeCell ref="D8:I8"/>
    <mergeCell ref="B9:I9"/>
    <mergeCell ref="B10:B11"/>
    <mergeCell ref="D10:I10"/>
    <mergeCell ref="D11:I11"/>
    <mergeCell ref="B35:C35"/>
    <mergeCell ref="B36:C36"/>
    <mergeCell ref="B170:C170"/>
    <mergeCell ref="D170:I170"/>
    <mergeCell ref="H326:H327"/>
    <mergeCell ref="I326:I327"/>
    <mergeCell ref="B311:C311"/>
    <mergeCell ref="D311:I311"/>
    <mergeCell ref="B312:H312"/>
    <mergeCell ref="B313:C313"/>
    <mergeCell ref="D313:I313"/>
    <mergeCell ref="B314:I314"/>
    <mergeCell ref="B315:B317"/>
    <mergeCell ref="D315:I315"/>
    <mergeCell ref="D316:I316"/>
    <mergeCell ref="B324:C324"/>
    <mergeCell ref="D324:I324"/>
    <mergeCell ref="B196:I196"/>
    <mergeCell ref="B197:I197"/>
    <mergeCell ref="B227:C227"/>
    <mergeCell ref="B229:C229"/>
    <mergeCell ref="D205:I205"/>
    <mergeCell ref="F240:G240"/>
    <mergeCell ref="H240:J240"/>
    <mergeCell ref="D261:I261"/>
    <mergeCell ref="D214:I214"/>
    <mergeCell ref="D215:I215"/>
    <mergeCell ref="D216:I216"/>
    <mergeCell ref="B262:I262"/>
    <mergeCell ref="B263:B265"/>
    <mergeCell ref="D263:I263"/>
    <mergeCell ref="D264:I264"/>
    <mergeCell ref="D265:I265"/>
    <mergeCell ref="B228:C228"/>
    <mergeCell ref="B207:C207"/>
    <mergeCell ref="H241:J241"/>
    <mergeCell ref="B558:B560"/>
    <mergeCell ref="F243:G243"/>
    <mergeCell ref="H243:J243"/>
    <mergeCell ref="F244:G244"/>
    <mergeCell ref="B235:C235"/>
    <mergeCell ref="D207:I207"/>
    <mergeCell ref="B208:I208"/>
    <mergeCell ref="B209:B211"/>
    <mergeCell ref="D209:I209"/>
    <mergeCell ref="D210:I210"/>
    <mergeCell ref="D326:E326"/>
    <mergeCell ref="F326:G326"/>
    <mergeCell ref="B232:C232"/>
    <mergeCell ref="B233:C233"/>
    <mergeCell ref="B234:C234"/>
    <mergeCell ref="H244:J244"/>
    <mergeCell ref="B231:C231"/>
    <mergeCell ref="B218:C218"/>
    <mergeCell ref="D211:I211"/>
    <mergeCell ref="B212:H212"/>
    <mergeCell ref="B105:B106"/>
    <mergeCell ref="D105:I105"/>
    <mergeCell ref="D106:I106"/>
    <mergeCell ref="B107:I107"/>
    <mergeCell ref="B108:C108"/>
    <mergeCell ref="D108:I108"/>
    <mergeCell ref="B109:H109"/>
    <mergeCell ref="B110:C110"/>
    <mergeCell ref="D110:I110"/>
    <mergeCell ref="B111:I111"/>
    <mergeCell ref="B112:B114"/>
    <mergeCell ref="D112:I112"/>
    <mergeCell ref="D113:I113"/>
    <mergeCell ref="D114:I114"/>
    <mergeCell ref="B115:H115"/>
    <mergeCell ref="B116:B119"/>
    <mergeCell ref="D116:I116"/>
    <mergeCell ref="D117:I117"/>
    <mergeCell ref="D118:I118"/>
    <mergeCell ref="D119:I119"/>
    <mergeCell ref="C126:J126"/>
    <mergeCell ref="B134:C134"/>
    <mergeCell ref="D199:I199"/>
    <mergeCell ref="D200:I200"/>
    <mergeCell ref="B201:I201"/>
    <mergeCell ref="B202:B203"/>
    <mergeCell ref="H123:H124"/>
    <mergeCell ref="I123:I124"/>
    <mergeCell ref="B370:B373"/>
    <mergeCell ref="D370:I370"/>
    <mergeCell ref="D371:I371"/>
    <mergeCell ref="D372:I372"/>
    <mergeCell ref="D373:I373"/>
    <mergeCell ref="B204:I204"/>
    <mergeCell ref="B205:C205"/>
    <mergeCell ref="B334:C334"/>
    <mergeCell ref="B338:C338"/>
    <mergeCell ref="B339:C339"/>
    <mergeCell ref="C343:E343"/>
    <mergeCell ref="F343:G343"/>
    <mergeCell ref="C329:J329"/>
    <mergeCell ref="B333:C333"/>
    <mergeCell ref="C346:E346"/>
    <mergeCell ref="F346:G346"/>
    <mergeCell ref="H346:J346"/>
    <mergeCell ref="F347:G347"/>
    <mergeCell ref="H347:J347"/>
    <mergeCell ref="C138:E138"/>
    <mergeCell ref="B284:C284"/>
    <mergeCell ref="B287:C287"/>
    <mergeCell ref="F138:G138"/>
    <mergeCell ref="H138:J138"/>
    <mergeCell ref="F139:G139"/>
    <mergeCell ref="H139:J139"/>
    <mergeCell ref="I542:J542"/>
    <mergeCell ref="B544:I544"/>
    <mergeCell ref="B545:I545"/>
    <mergeCell ref="B546:I546"/>
    <mergeCell ref="B548:B549"/>
    <mergeCell ref="D548:I548"/>
    <mergeCell ref="B554:C554"/>
    <mergeCell ref="D554:I554"/>
    <mergeCell ref="B555:H555"/>
    <mergeCell ref="B556:C556"/>
    <mergeCell ref="D556:I556"/>
    <mergeCell ref="D202:I202"/>
    <mergeCell ref="D203:I203"/>
    <mergeCell ref="J173:J174"/>
    <mergeCell ref="B158:H158"/>
    <mergeCell ref="B159:C159"/>
    <mergeCell ref="F142:G142"/>
    <mergeCell ref="H142:J142"/>
    <mergeCell ref="C141:E141"/>
    <mergeCell ref="F141:G141"/>
    <mergeCell ref="B181:C181"/>
    <mergeCell ref="B182:C182"/>
    <mergeCell ref="C186:E186"/>
    <mergeCell ref="F186:G186"/>
    <mergeCell ref="D218:I218"/>
    <mergeCell ref="H141:J141"/>
    <mergeCell ref="D159:I159"/>
    <mergeCell ref="B160:I160"/>
    <mergeCell ref="B161:B163"/>
    <mergeCell ref="D161:I161"/>
    <mergeCell ref="D162:I162"/>
    <mergeCell ref="D163:I163"/>
    <mergeCell ref="B164:H164"/>
    <mergeCell ref="B165:B168"/>
    <mergeCell ref="D165:I165"/>
    <mergeCell ref="D166:I166"/>
    <mergeCell ref="D167:I167"/>
    <mergeCell ref="D168:I168"/>
    <mergeCell ref="C189:E189"/>
    <mergeCell ref="F189:G189"/>
    <mergeCell ref="H189:J189"/>
    <mergeCell ref="B557:I557"/>
    <mergeCell ref="B236:C236"/>
    <mergeCell ref="B230:C230"/>
    <mergeCell ref="C243:E243"/>
    <mergeCell ref="B206:H206"/>
    <mergeCell ref="F173:G173"/>
    <mergeCell ref="B180:C180"/>
    <mergeCell ref="B199:B200"/>
    <mergeCell ref="F241:G241"/>
    <mergeCell ref="J326:J327"/>
    <mergeCell ref="B217:H217"/>
    <mergeCell ref="C176:J176"/>
    <mergeCell ref="D220:E220"/>
    <mergeCell ref="F220:G220"/>
    <mergeCell ref="H220:H221"/>
    <mergeCell ref="I220:I221"/>
    <mergeCell ref="I784:J784"/>
    <mergeCell ref="B746:I746"/>
    <mergeCell ref="B747:C747"/>
    <mergeCell ref="D747:I747"/>
    <mergeCell ref="B748:H748"/>
    <mergeCell ref="B749:C749"/>
    <mergeCell ref="D749:I749"/>
    <mergeCell ref="B750:I750"/>
    <mergeCell ref="B751:B753"/>
    <mergeCell ref="D751:I751"/>
    <mergeCell ref="D752:I752"/>
    <mergeCell ref="D753:I753"/>
    <mergeCell ref="F583:G583"/>
    <mergeCell ref="H583:J583"/>
    <mergeCell ref="D569:E569"/>
    <mergeCell ref="F569:G569"/>
    <mergeCell ref="H569:H570"/>
    <mergeCell ref="I569:I570"/>
    <mergeCell ref="J569:J570"/>
    <mergeCell ref="C572:J572"/>
    <mergeCell ref="B576:C576"/>
    <mergeCell ref="B130:C130"/>
    <mergeCell ref="B131:C131"/>
    <mergeCell ref="B132:C132"/>
    <mergeCell ref="B737:I737"/>
    <mergeCell ref="B738:I738"/>
    <mergeCell ref="B741:B742"/>
    <mergeCell ref="D741:I741"/>
    <mergeCell ref="D742:I742"/>
    <mergeCell ref="B743:I743"/>
    <mergeCell ref="B744:B745"/>
    <mergeCell ref="D744:I744"/>
    <mergeCell ref="D745:I745"/>
    <mergeCell ref="D558:I558"/>
    <mergeCell ref="D559:I559"/>
    <mergeCell ref="D560:I560"/>
    <mergeCell ref="F584:G584"/>
    <mergeCell ref="H584:J584"/>
    <mergeCell ref="B577:C577"/>
    <mergeCell ref="C580:E580"/>
    <mergeCell ref="F580:G580"/>
    <mergeCell ref="H580:J580"/>
    <mergeCell ref="F581:G581"/>
    <mergeCell ref="H581:J581"/>
    <mergeCell ref="C583:E583"/>
    <mergeCell ref="F830:G830"/>
    <mergeCell ref="H830:J830"/>
    <mergeCell ref="B800:B802"/>
    <mergeCell ref="B803:H803"/>
    <mergeCell ref="B804:B807"/>
    <mergeCell ref="D804:I804"/>
    <mergeCell ref="D805:I805"/>
    <mergeCell ref="D806:I806"/>
    <mergeCell ref="D807:I807"/>
    <mergeCell ref="B808:H808"/>
    <mergeCell ref="B809:C809"/>
    <mergeCell ref="D809:I809"/>
    <mergeCell ref="B770:C770"/>
    <mergeCell ref="D811:E811"/>
    <mergeCell ref="F811:G811"/>
    <mergeCell ref="H811:H812"/>
    <mergeCell ref="I811:I812"/>
    <mergeCell ref="J811:J812"/>
    <mergeCell ref="C814:J814"/>
    <mergeCell ref="B818:C818"/>
    <mergeCell ref="B822:C822"/>
    <mergeCell ref="B788:I788"/>
    <mergeCell ref="B790:B791"/>
    <mergeCell ref="D790:I790"/>
    <mergeCell ref="D791:I791"/>
    <mergeCell ref="B792:I792"/>
    <mergeCell ref="B793:B794"/>
    <mergeCell ref="D793:I793"/>
    <mergeCell ref="D794:I794"/>
    <mergeCell ref="B795:I795"/>
    <mergeCell ref="B796:C796"/>
    <mergeCell ref="D796:I796"/>
    <mergeCell ref="C826:E826"/>
    <mergeCell ref="F826:G826"/>
    <mergeCell ref="H826:J826"/>
    <mergeCell ref="F827:G827"/>
    <mergeCell ref="H827:J827"/>
    <mergeCell ref="C829:E829"/>
    <mergeCell ref="F829:G829"/>
    <mergeCell ref="H829:J829"/>
    <mergeCell ref="B797:H797"/>
    <mergeCell ref="B798:C798"/>
    <mergeCell ref="D798:I798"/>
    <mergeCell ref="B799:I799"/>
    <mergeCell ref="B754:H754"/>
    <mergeCell ref="B755:B758"/>
    <mergeCell ref="D755:I755"/>
    <mergeCell ref="D756:I756"/>
    <mergeCell ref="D757:I757"/>
    <mergeCell ref="D758:I758"/>
    <mergeCell ref="D800:I800"/>
    <mergeCell ref="D801:I801"/>
    <mergeCell ref="D802:I802"/>
    <mergeCell ref="B820:C820"/>
    <mergeCell ref="C777:E777"/>
    <mergeCell ref="F777:G777"/>
    <mergeCell ref="H777:J777"/>
    <mergeCell ref="F778:G778"/>
    <mergeCell ref="H778:J778"/>
    <mergeCell ref="C780:E780"/>
    <mergeCell ref="F780:G780"/>
    <mergeCell ref="H780:J780"/>
    <mergeCell ref="F781:G781"/>
    <mergeCell ref="H781:J781"/>
    <mergeCell ref="B452:I452"/>
    <mergeCell ref="B454:B455"/>
    <mergeCell ref="D454:I454"/>
    <mergeCell ref="D455:I455"/>
    <mergeCell ref="B456:I456"/>
    <mergeCell ref="B457:B458"/>
    <mergeCell ref="D457:I457"/>
    <mergeCell ref="D458:I458"/>
    <mergeCell ref="B459:I459"/>
    <mergeCell ref="B460:C460"/>
    <mergeCell ref="D460:I460"/>
    <mergeCell ref="B461:H461"/>
    <mergeCell ref="B462:C462"/>
    <mergeCell ref="D462:I462"/>
    <mergeCell ref="B463:I463"/>
    <mergeCell ref="B464:B466"/>
    <mergeCell ref="D464:I464"/>
    <mergeCell ref="D465:I465"/>
    <mergeCell ref="D466:I466"/>
    <mergeCell ref="B467:H467"/>
    <mergeCell ref="B468:B471"/>
    <mergeCell ref="D468:I468"/>
    <mergeCell ref="D469:I469"/>
    <mergeCell ref="D470:I470"/>
    <mergeCell ref="D471:I471"/>
    <mergeCell ref="B472:H472"/>
    <mergeCell ref="B473:C473"/>
    <mergeCell ref="D473:I473"/>
    <mergeCell ref="D475:E475"/>
    <mergeCell ref="F475:G475"/>
    <mergeCell ref="H475:H476"/>
    <mergeCell ref="I475:I476"/>
    <mergeCell ref="J475:J476"/>
    <mergeCell ref="C478:J478"/>
    <mergeCell ref="B482:C482"/>
    <mergeCell ref="B483:C483"/>
    <mergeCell ref="B509:C509"/>
    <mergeCell ref="D509:I509"/>
    <mergeCell ref="B510:I510"/>
    <mergeCell ref="B511:B513"/>
    <mergeCell ref="D511:I511"/>
    <mergeCell ref="D512:I512"/>
    <mergeCell ref="D513:I513"/>
    <mergeCell ref="B514:H514"/>
    <mergeCell ref="B515:B518"/>
    <mergeCell ref="D515:I515"/>
    <mergeCell ref="D516:I516"/>
    <mergeCell ref="D517:I517"/>
    <mergeCell ref="D518:I518"/>
    <mergeCell ref="B484:C484"/>
    <mergeCell ref="C488:E488"/>
    <mergeCell ref="F488:G488"/>
    <mergeCell ref="H488:J488"/>
    <mergeCell ref="F489:G489"/>
    <mergeCell ref="H489:J489"/>
    <mergeCell ref="C491:E491"/>
    <mergeCell ref="F491:G491"/>
    <mergeCell ref="H491:J491"/>
    <mergeCell ref="F492:G492"/>
    <mergeCell ref="H492:J492"/>
    <mergeCell ref="I495:J495"/>
    <mergeCell ref="B497:I497"/>
    <mergeCell ref="B498:I498"/>
    <mergeCell ref="B499:I499"/>
    <mergeCell ref="B501:B502"/>
    <mergeCell ref="D501:I501"/>
    <mergeCell ref="D502:I502"/>
    <mergeCell ref="B435:C435"/>
    <mergeCell ref="B436:C436"/>
    <mergeCell ref="C538:E538"/>
    <mergeCell ref="F538:G538"/>
    <mergeCell ref="H538:J538"/>
    <mergeCell ref="F539:G539"/>
    <mergeCell ref="H539:J539"/>
    <mergeCell ref="B519:H519"/>
    <mergeCell ref="B520:C520"/>
    <mergeCell ref="D520:I520"/>
    <mergeCell ref="D522:E522"/>
    <mergeCell ref="F522:G522"/>
    <mergeCell ref="H522:H523"/>
    <mergeCell ref="I522:I523"/>
    <mergeCell ref="J522:J523"/>
    <mergeCell ref="C525:J525"/>
    <mergeCell ref="B529:C529"/>
    <mergeCell ref="B530:C530"/>
    <mergeCell ref="B531:C531"/>
    <mergeCell ref="C535:E535"/>
    <mergeCell ref="F535:G535"/>
    <mergeCell ref="H535:J535"/>
    <mergeCell ref="F536:G536"/>
    <mergeCell ref="H536:J536"/>
    <mergeCell ref="B503:I503"/>
    <mergeCell ref="B504:B505"/>
    <mergeCell ref="D504:I504"/>
    <mergeCell ref="D505:I505"/>
    <mergeCell ref="B506:I506"/>
    <mergeCell ref="B507:C507"/>
    <mergeCell ref="D507:I507"/>
    <mergeCell ref="B508:H508"/>
  </mergeCells>
  <pageMargins left="0.2" right="0.25" top="0.2" bottom="0.2" header="0.2" footer="0.2"/>
  <pageSetup paperSize="9" scale="63" fitToHeight="0" orientation="landscape" verticalDpi="300" r:id="rId1"/>
  <rowBreaks count="1" manualBreakCount="1">
    <brk id="78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8"/>
  <sheetViews>
    <sheetView tabSelected="1" workbookViewId="0">
      <selection activeCell="C11" sqref="C11"/>
    </sheetView>
  </sheetViews>
  <sheetFormatPr defaultRowHeight="16.5"/>
  <cols>
    <col min="1" max="1" width="9.140625" style="124" customWidth="1"/>
    <col min="2" max="2" width="33.5703125" style="124" customWidth="1"/>
    <col min="3" max="3" width="12.140625" style="124" customWidth="1"/>
    <col min="4" max="4" width="16.5703125" style="124" customWidth="1"/>
    <col min="5" max="5" width="9.28515625" style="124" customWidth="1"/>
    <col min="6" max="6" width="14.28515625" style="124" customWidth="1"/>
    <col min="7" max="7" width="11.85546875" style="124" customWidth="1"/>
    <col min="8" max="8" width="17.140625" style="124" customWidth="1"/>
    <col min="9" max="9" width="14.85546875" style="124" customWidth="1"/>
    <col min="10" max="10" width="13.85546875" style="124" customWidth="1"/>
    <col min="11" max="11" width="16.7109375" style="124" customWidth="1"/>
    <col min="12" max="12" width="9.5703125" style="124" customWidth="1"/>
    <col min="13" max="14" width="9.140625" style="124"/>
    <col min="15" max="15" width="11" style="124" bestFit="1" customWidth="1"/>
    <col min="16" max="16384" width="9.140625" style="124"/>
  </cols>
  <sheetData>
    <row r="1" spans="1:13">
      <c r="I1" s="258" t="s">
        <v>122</v>
      </c>
      <c r="J1" s="258"/>
      <c r="K1" s="258"/>
    </row>
    <row r="2" spans="1:13" ht="9" customHeight="1">
      <c r="I2" s="172"/>
      <c r="J2" s="172"/>
      <c r="K2" s="172"/>
    </row>
    <row r="3" spans="1:13">
      <c r="A3" s="259" t="s">
        <v>120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</row>
    <row r="4" spans="1:13">
      <c r="A4" s="259" t="s">
        <v>121</v>
      </c>
      <c r="B4" s="259"/>
      <c r="C4" s="259"/>
      <c r="D4" s="259"/>
      <c r="E4" s="259"/>
      <c r="F4" s="259"/>
      <c r="G4" s="259"/>
      <c r="H4" s="259"/>
      <c r="I4" s="259"/>
      <c r="J4" s="259"/>
      <c r="K4" s="259"/>
    </row>
    <row r="5" spans="1:13">
      <c r="A5" s="259" t="s">
        <v>272</v>
      </c>
      <c r="B5" s="259"/>
      <c r="C5" s="259"/>
      <c r="D5" s="259"/>
      <c r="E5" s="259"/>
      <c r="F5" s="259"/>
      <c r="G5" s="259"/>
      <c r="H5" s="259"/>
      <c r="I5" s="259"/>
      <c r="J5" s="259"/>
      <c r="K5" s="259"/>
    </row>
    <row r="6" spans="1:13" ht="11.25" customHeight="1">
      <c r="M6" s="12"/>
    </row>
    <row r="7" spans="1:13" ht="16.5" customHeight="1">
      <c r="A7" s="262" t="s">
        <v>29</v>
      </c>
      <c r="B7" s="263"/>
      <c r="C7" s="176" t="s">
        <v>30</v>
      </c>
      <c r="D7" s="260" t="s">
        <v>144</v>
      </c>
      <c r="E7" s="254"/>
      <c r="F7" s="254"/>
      <c r="G7" s="254"/>
      <c r="H7" s="254"/>
      <c r="I7" s="254"/>
      <c r="J7" s="254"/>
      <c r="K7" s="261"/>
    </row>
    <row r="8" spans="1:13">
      <c r="A8" s="264"/>
      <c r="B8" s="265"/>
      <c r="C8" s="176" t="s">
        <v>31</v>
      </c>
      <c r="D8" s="260">
        <v>104021</v>
      </c>
      <c r="E8" s="254"/>
      <c r="F8" s="254"/>
      <c r="G8" s="254"/>
      <c r="H8" s="254"/>
      <c r="I8" s="254"/>
      <c r="J8" s="254"/>
      <c r="K8" s="261"/>
    </row>
    <row r="9" spans="1:13">
      <c r="A9" s="251"/>
      <c r="B9" s="251"/>
      <c r="C9" s="251"/>
      <c r="D9" s="251"/>
      <c r="E9" s="251"/>
      <c r="F9" s="251"/>
      <c r="G9" s="251"/>
      <c r="H9" s="251"/>
      <c r="I9" s="251"/>
      <c r="J9" s="251"/>
      <c r="K9" s="251"/>
    </row>
    <row r="10" spans="1:13" ht="27" customHeight="1">
      <c r="A10" s="262" t="s">
        <v>32</v>
      </c>
      <c r="B10" s="263"/>
      <c r="C10" s="176" t="s">
        <v>30</v>
      </c>
      <c r="D10" s="260" t="s">
        <v>144</v>
      </c>
      <c r="E10" s="254"/>
      <c r="F10" s="254"/>
      <c r="G10" s="254"/>
      <c r="H10" s="254"/>
      <c r="I10" s="254"/>
      <c r="J10" s="254"/>
      <c r="K10" s="261"/>
    </row>
    <row r="11" spans="1:13">
      <c r="A11" s="264"/>
      <c r="B11" s="265"/>
      <c r="C11" s="176" t="s">
        <v>31</v>
      </c>
      <c r="D11" s="260">
        <v>104021</v>
      </c>
      <c r="E11" s="254"/>
      <c r="F11" s="254"/>
      <c r="G11" s="254"/>
      <c r="H11" s="254"/>
      <c r="I11" s="254"/>
      <c r="J11" s="254"/>
      <c r="K11" s="261"/>
    </row>
    <row r="12" spans="1:13">
      <c r="A12" s="254"/>
      <c r="B12" s="254"/>
      <c r="C12" s="254"/>
      <c r="D12" s="254"/>
      <c r="E12" s="254"/>
      <c r="F12" s="254"/>
      <c r="G12" s="254"/>
      <c r="H12" s="254"/>
      <c r="I12" s="254"/>
      <c r="J12" s="254"/>
      <c r="K12" s="254"/>
    </row>
    <row r="13" spans="1:13" ht="16.5" customHeight="1">
      <c r="A13" s="267" t="s">
        <v>33</v>
      </c>
      <c r="B13" s="268"/>
      <c r="C13" s="269"/>
      <c r="D13" s="260" t="s">
        <v>144</v>
      </c>
      <c r="E13" s="254"/>
      <c r="F13" s="254"/>
      <c r="G13" s="254"/>
      <c r="H13" s="254"/>
      <c r="I13" s="254"/>
      <c r="J13" s="254"/>
      <c r="K13" s="261"/>
    </row>
    <row r="14" spans="1:13">
      <c r="A14" s="251"/>
      <c r="B14" s="251"/>
      <c r="C14" s="251"/>
      <c r="D14" s="251"/>
      <c r="E14" s="251"/>
      <c r="F14" s="251"/>
      <c r="G14" s="251"/>
      <c r="H14" s="251"/>
      <c r="I14" s="251"/>
      <c r="J14" s="251"/>
      <c r="K14" s="251"/>
    </row>
    <row r="15" spans="1:13" ht="16.5" customHeight="1">
      <c r="A15" s="267" t="s">
        <v>34</v>
      </c>
      <c r="B15" s="268"/>
      <c r="C15" s="269"/>
      <c r="D15" s="260">
        <v>1006</v>
      </c>
      <c r="E15" s="254"/>
      <c r="F15" s="254"/>
      <c r="G15" s="254"/>
      <c r="H15" s="254"/>
      <c r="I15" s="254"/>
      <c r="J15" s="254"/>
      <c r="K15" s="261"/>
    </row>
    <row r="16" spans="1:13">
      <c r="A16" s="254"/>
      <c r="B16" s="254"/>
      <c r="C16" s="254"/>
      <c r="D16" s="254"/>
      <c r="E16" s="254"/>
      <c r="F16" s="254"/>
      <c r="G16" s="254"/>
      <c r="H16" s="254"/>
      <c r="I16" s="254"/>
      <c r="J16" s="254"/>
      <c r="K16" s="254"/>
    </row>
    <row r="17" spans="1:14" ht="16.5" customHeight="1">
      <c r="A17" s="267" t="s">
        <v>35</v>
      </c>
      <c r="B17" s="268"/>
      <c r="C17" s="269"/>
      <c r="D17" s="260">
        <v>1</v>
      </c>
      <c r="E17" s="254"/>
      <c r="F17" s="254"/>
      <c r="G17" s="254"/>
      <c r="H17" s="254"/>
      <c r="I17" s="254"/>
      <c r="J17" s="254"/>
      <c r="K17" s="261"/>
    </row>
    <row r="18" spans="1:14">
      <c r="A18" s="251"/>
      <c r="B18" s="251"/>
      <c r="C18" s="251"/>
      <c r="D18" s="251"/>
      <c r="E18" s="251"/>
      <c r="F18" s="251"/>
      <c r="G18" s="251"/>
      <c r="H18" s="251"/>
      <c r="I18" s="251"/>
      <c r="J18" s="251"/>
      <c r="K18" s="251"/>
    </row>
    <row r="19" spans="1:14" ht="16.5" customHeight="1">
      <c r="A19" s="270" t="s">
        <v>36</v>
      </c>
      <c r="B19" s="271"/>
      <c r="C19" s="176" t="s">
        <v>37</v>
      </c>
      <c r="D19" s="287" t="s">
        <v>142</v>
      </c>
      <c r="E19" s="288"/>
      <c r="F19" s="288"/>
      <c r="G19" s="288"/>
      <c r="H19" s="288"/>
      <c r="I19" s="288"/>
      <c r="J19" s="288"/>
      <c r="K19" s="289"/>
    </row>
    <row r="20" spans="1:14">
      <c r="A20" s="272"/>
      <c r="B20" s="273"/>
      <c r="C20" s="176" t="s">
        <v>38</v>
      </c>
      <c r="D20" s="257" t="s">
        <v>230</v>
      </c>
      <c r="E20" s="257"/>
      <c r="F20" s="257"/>
      <c r="G20" s="257"/>
      <c r="H20" s="257"/>
      <c r="I20" s="257"/>
      <c r="J20" s="257"/>
      <c r="K20" s="257"/>
    </row>
    <row r="21" spans="1:14">
      <c r="A21" s="274"/>
      <c r="B21" s="275"/>
      <c r="C21" s="176" t="s">
        <v>39</v>
      </c>
      <c r="D21" s="287" t="s">
        <v>142</v>
      </c>
      <c r="E21" s="288"/>
      <c r="F21" s="288"/>
      <c r="G21" s="288"/>
      <c r="H21" s="288"/>
      <c r="I21" s="288"/>
      <c r="J21" s="288"/>
      <c r="K21" s="289"/>
    </row>
    <row r="22" spans="1:14" ht="6" customHeight="1">
      <c r="A22" s="251"/>
      <c r="B22" s="251"/>
      <c r="C22" s="251"/>
      <c r="D22" s="251"/>
      <c r="E22" s="251"/>
      <c r="F22" s="251"/>
      <c r="G22" s="251"/>
      <c r="H22" s="251"/>
      <c r="I22" s="251"/>
      <c r="J22" s="251"/>
      <c r="K22" s="251"/>
    </row>
    <row r="23" spans="1:14" ht="27" customHeight="1">
      <c r="A23" s="241" t="s">
        <v>40</v>
      </c>
      <c r="B23" s="242"/>
      <c r="C23" s="176" t="s">
        <v>41</v>
      </c>
      <c r="D23" s="247" t="s">
        <v>145</v>
      </c>
      <c r="E23" s="248"/>
      <c r="F23" s="248"/>
      <c r="G23" s="248"/>
      <c r="H23" s="248"/>
      <c r="I23" s="248"/>
      <c r="J23" s="248"/>
      <c r="K23" s="249"/>
    </row>
    <row r="24" spans="1:14" ht="18" customHeight="1">
      <c r="A24" s="243"/>
      <c r="B24" s="244"/>
      <c r="C24" s="176" t="s">
        <v>42</v>
      </c>
      <c r="D24" s="260">
        <v>1108</v>
      </c>
      <c r="E24" s="254"/>
      <c r="F24" s="254"/>
      <c r="G24" s="254"/>
      <c r="H24" s="254"/>
      <c r="I24" s="254"/>
      <c r="J24" s="254"/>
      <c r="K24" s="261"/>
    </row>
    <row r="25" spans="1:14" ht="32.25" customHeight="1">
      <c r="A25" s="243"/>
      <c r="B25" s="244"/>
      <c r="C25" s="176" t="s">
        <v>43</v>
      </c>
      <c r="D25" s="247" t="s">
        <v>216</v>
      </c>
      <c r="E25" s="248"/>
      <c r="F25" s="248"/>
      <c r="G25" s="248"/>
      <c r="H25" s="248"/>
      <c r="I25" s="248"/>
      <c r="J25" s="248"/>
      <c r="K25" s="249"/>
    </row>
    <row r="26" spans="1:14" ht="19.5" customHeight="1">
      <c r="A26" s="245"/>
      <c r="B26" s="246"/>
      <c r="C26" s="176" t="s">
        <v>44</v>
      </c>
      <c r="D26" s="260">
        <v>11008</v>
      </c>
      <c r="E26" s="254"/>
      <c r="F26" s="254"/>
      <c r="G26" s="254"/>
      <c r="H26" s="254"/>
      <c r="I26" s="254"/>
      <c r="J26" s="254"/>
      <c r="K26" s="261"/>
    </row>
    <row r="27" spans="1:14" ht="16.5" customHeight="1">
      <c r="A27" s="267" t="s">
        <v>45</v>
      </c>
      <c r="B27" s="268"/>
      <c r="C27" s="269"/>
      <c r="D27" s="260" t="s">
        <v>146</v>
      </c>
      <c r="E27" s="254"/>
      <c r="F27" s="254"/>
      <c r="G27" s="254"/>
      <c r="H27" s="254"/>
      <c r="I27" s="254"/>
      <c r="J27" s="254"/>
      <c r="K27" s="261"/>
    </row>
    <row r="28" spans="1:14" ht="12" customHeight="1">
      <c r="L28" s="124" t="s">
        <v>218</v>
      </c>
    </row>
    <row r="29" spans="1:14" ht="62.25" customHeight="1">
      <c r="A29" s="279" t="s">
        <v>50</v>
      </c>
      <c r="B29" s="281" t="s">
        <v>1</v>
      </c>
      <c r="C29" s="282"/>
      <c r="D29" s="279" t="s">
        <v>49</v>
      </c>
      <c r="E29" s="283" t="s">
        <v>3</v>
      </c>
      <c r="F29" s="284"/>
      <c r="G29" s="285"/>
      <c r="H29" s="279" t="s">
        <v>47</v>
      </c>
      <c r="I29" s="279" t="s">
        <v>4</v>
      </c>
      <c r="J29" s="279" t="s">
        <v>5</v>
      </c>
      <c r="K29" s="279" t="s">
        <v>6</v>
      </c>
      <c r="L29" s="283" t="s">
        <v>46</v>
      </c>
      <c r="M29" s="285"/>
      <c r="N29" s="279" t="s">
        <v>7</v>
      </c>
    </row>
    <row r="30" spans="1:14" ht="58.5" customHeight="1">
      <c r="A30" s="280"/>
      <c r="B30" s="175" t="s">
        <v>8</v>
      </c>
      <c r="C30" s="173" t="s">
        <v>0</v>
      </c>
      <c r="D30" s="280"/>
      <c r="E30" s="173" t="s">
        <v>48</v>
      </c>
      <c r="F30" s="173" t="s">
        <v>9</v>
      </c>
      <c r="G30" s="173" t="s">
        <v>10</v>
      </c>
      <c r="H30" s="280"/>
      <c r="I30" s="280"/>
      <c r="J30" s="280"/>
      <c r="K30" s="280"/>
      <c r="L30" s="173" t="s">
        <v>11</v>
      </c>
      <c r="M30" s="173" t="s">
        <v>12</v>
      </c>
      <c r="N30" s="280"/>
    </row>
    <row r="31" spans="1:14">
      <c r="A31" s="177" t="s">
        <v>13</v>
      </c>
      <c r="B31" s="177" t="s">
        <v>14</v>
      </c>
      <c r="C31" s="177" t="s">
        <v>15</v>
      </c>
      <c r="D31" s="177" t="s">
        <v>16</v>
      </c>
      <c r="E31" s="177" t="s">
        <v>17</v>
      </c>
      <c r="F31" s="177" t="s">
        <v>18</v>
      </c>
      <c r="G31" s="177" t="s">
        <v>19</v>
      </c>
      <c r="H31" s="177" t="s">
        <v>20</v>
      </c>
      <c r="I31" s="177" t="s">
        <v>21</v>
      </c>
      <c r="J31" s="177" t="s">
        <v>22</v>
      </c>
      <c r="K31" s="177" t="s">
        <v>23</v>
      </c>
      <c r="L31" s="177" t="s">
        <v>24</v>
      </c>
      <c r="M31" s="177" t="s">
        <v>25</v>
      </c>
      <c r="N31" s="177" t="s">
        <v>26</v>
      </c>
    </row>
    <row r="32" spans="1:14" ht="18" customHeight="1">
      <c r="A32" s="4">
        <v>1100000</v>
      </c>
      <c r="B32" s="5" t="s">
        <v>72</v>
      </c>
      <c r="C32" s="4" t="s">
        <v>28</v>
      </c>
      <c r="D32" s="152">
        <f>D34</f>
        <v>42225.9</v>
      </c>
      <c r="E32" s="152">
        <f t="shared" ref="E32:G32" si="0">E34</f>
        <v>0</v>
      </c>
      <c r="F32" s="162">
        <f t="shared" si="0"/>
        <v>0</v>
      </c>
      <c r="G32" s="152">
        <f t="shared" si="0"/>
        <v>0</v>
      </c>
      <c r="H32" s="152">
        <f>D32+E32+F32+G32</f>
        <v>42225.9</v>
      </c>
      <c r="I32" s="152">
        <f>I35+I34</f>
        <v>0</v>
      </c>
      <c r="J32" s="152">
        <f t="shared" ref="J32" si="1">K34+J35</f>
        <v>0</v>
      </c>
      <c r="K32" s="152">
        <f>K34+K35</f>
        <v>0</v>
      </c>
      <c r="L32" s="125"/>
      <c r="M32" s="125"/>
      <c r="N32" s="125"/>
    </row>
    <row r="33" spans="1:14" ht="12.75" customHeight="1">
      <c r="A33" s="4">
        <v>1176000</v>
      </c>
      <c r="B33" s="6" t="s">
        <v>59</v>
      </c>
      <c r="C33" s="4" t="s">
        <v>28</v>
      </c>
      <c r="D33" s="155"/>
      <c r="E33" s="155"/>
      <c r="F33" s="155"/>
      <c r="G33" s="155"/>
      <c r="H33" s="152"/>
      <c r="I33" s="125"/>
      <c r="J33" s="125"/>
      <c r="K33" s="125"/>
      <c r="L33" s="125"/>
      <c r="M33" s="125"/>
      <c r="N33" s="125"/>
    </row>
    <row r="34" spans="1:14" ht="17.25">
      <c r="A34" s="4">
        <v>1176100</v>
      </c>
      <c r="B34" s="5" t="s">
        <v>113</v>
      </c>
      <c r="C34" s="4">
        <v>486100</v>
      </c>
      <c r="D34" s="152">
        <v>42225.9</v>
      </c>
      <c r="E34" s="152"/>
      <c r="F34" s="162"/>
      <c r="G34" s="152"/>
      <c r="H34" s="152">
        <f>D34+F34</f>
        <v>42225.9</v>
      </c>
      <c r="J34" s="152"/>
      <c r="K34" s="152"/>
      <c r="L34" s="125"/>
      <c r="M34" s="125"/>
      <c r="N34" s="125"/>
    </row>
    <row r="35" spans="1:14" ht="27">
      <c r="A35" s="4">
        <v>1311100</v>
      </c>
      <c r="B35" s="5" t="s">
        <v>236</v>
      </c>
      <c r="C35" s="195">
        <v>5100</v>
      </c>
      <c r="D35" s="152"/>
      <c r="E35" s="152"/>
      <c r="F35" s="152"/>
      <c r="G35" s="152"/>
      <c r="H35" s="152"/>
      <c r="I35" s="152"/>
      <c r="J35" s="125"/>
      <c r="K35" s="125"/>
      <c r="L35" s="125"/>
      <c r="M35" s="125"/>
      <c r="N35" s="125"/>
    </row>
    <row r="36" spans="1:14" ht="17.25" customHeight="1">
      <c r="A36" s="4">
        <v>1000000</v>
      </c>
      <c r="B36" s="4" t="s">
        <v>177</v>
      </c>
      <c r="C36" s="4"/>
      <c r="D36" s="152">
        <f>D32</f>
        <v>42225.9</v>
      </c>
      <c r="E36" s="152">
        <f t="shared" ref="E36:G36" si="2">E32</f>
        <v>0</v>
      </c>
      <c r="F36" s="162">
        <f>F32</f>
        <v>0</v>
      </c>
      <c r="G36" s="152">
        <f t="shared" si="2"/>
        <v>0</v>
      </c>
      <c r="H36" s="152">
        <f t="shared" ref="H36" si="3">D36+E36+F36+G36</f>
        <v>42225.9</v>
      </c>
      <c r="I36" s="152">
        <f>I34+I35</f>
        <v>0</v>
      </c>
      <c r="J36" s="152">
        <f t="shared" ref="J36:K36" si="4">J34+J35</f>
        <v>0</v>
      </c>
      <c r="K36" s="152">
        <f t="shared" si="4"/>
        <v>0</v>
      </c>
      <c r="L36" s="125"/>
      <c r="M36" s="125"/>
      <c r="N36" s="125"/>
    </row>
    <row r="37" spans="1:14" ht="14.25" customHeight="1">
      <c r="A37" s="48"/>
      <c r="B37" s="48"/>
      <c r="C37" s="48"/>
      <c r="D37" s="178"/>
      <c r="E37" s="178"/>
      <c r="F37" s="178"/>
      <c r="G37" s="178"/>
      <c r="H37" s="178"/>
      <c r="I37" s="49"/>
      <c r="J37" s="49"/>
      <c r="K37" s="49"/>
      <c r="L37" s="50"/>
      <c r="M37" s="50"/>
      <c r="N37" s="50"/>
    </row>
    <row r="38" spans="1:14" ht="16.5" customHeight="1">
      <c r="B38" s="126" t="s">
        <v>291</v>
      </c>
      <c r="C38" s="239" t="s">
        <v>66</v>
      </c>
      <c r="D38" s="239"/>
      <c r="E38" s="239"/>
      <c r="F38" s="237" t="s">
        <v>67</v>
      </c>
      <c r="G38" s="237"/>
      <c r="I38" s="240" t="s">
        <v>296</v>
      </c>
      <c r="J38" s="240"/>
      <c r="K38" s="240"/>
    </row>
    <row r="39" spans="1:14" ht="13.5" customHeight="1">
      <c r="B39" s="8"/>
      <c r="C39" s="8"/>
      <c r="D39" s="1"/>
      <c r="F39" s="237" t="s">
        <v>68</v>
      </c>
      <c r="G39" s="237"/>
      <c r="I39" s="237" t="s">
        <v>69</v>
      </c>
      <c r="J39" s="237"/>
      <c r="K39" s="237"/>
    </row>
    <row r="40" spans="1:14" ht="12" customHeight="1">
      <c r="B40" s="171" t="s">
        <v>70</v>
      </c>
      <c r="C40" s="8"/>
      <c r="D40" s="8"/>
      <c r="E40" s="8"/>
      <c r="F40" s="8"/>
      <c r="G40" s="8"/>
      <c r="H40" s="8"/>
    </row>
    <row r="41" spans="1:14" ht="16.5" customHeight="1">
      <c r="B41" s="8"/>
      <c r="C41" s="239" t="s">
        <v>71</v>
      </c>
      <c r="D41" s="239"/>
      <c r="E41" s="239"/>
      <c r="F41" s="237" t="s">
        <v>67</v>
      </c>
      <c r="G41" s="237"/>
      <c r="H41" s="7"/>
      <c r="I41" s="240" t="s">
        <v>193</v>
      </c>
      <c r="J41" s="240"/>
      <c r="K41" s="240"/>
    </row>
    <row r="42" spans="1:14" ht="16.5" customHeight="1">
      <c r="B42" s="8"/>
      <c r="C42" s="174"/>
      <c r="D42" s="174"/>
      <c r="E42" s="174"/>
      <c r="F42" s="237" t="s">
        <v>68</v>
      </c>
      <c r="G42" s="237"/>
      <c r="H42" s="7"/>
      <c r="I42" s="237" t="s">
        <v>69</v>
      </c>
      <c r="J42" s="237"/>
      <c r="K42" s="237"/>
    </row>
    <row r="43" spans="1:14">
      <c r="I43" s="258" t="s">
        <v>122</v>
      </c>
      <c r="J43" s="258"/>
      <c r="K43" s="258"/>
    </row>
    <row r="44" spans="1:14" ht="10.5" customHeight="1">
      <c r="I44" s="172"/>
      <c r="J44" s="172"/>
      <c r="K44" s="172"/>
    </row>
    <row r="45" spans="1:14">
      <c r="A45" s="259" t="s">
        <v>120</v>
      </c>
      <c r="B45" s="259"/>
      <c r="C45" s="259"/>
      <c r="D45" s="259"/>
      <c r="E45" s="259"/>
      <c r="F45" s="259"/>
      <c r="G45" s="259"/>
      <c r="H45" s="259"/>
      <c r="I45" s="259"/>
      <c r="J45" s="259"/>
      <c r="K45" s="259"/>
    </row>
    <row r="46" spans="1:14">
      <c r="A46" s="259" t="s">
        <v>121</v>
      </c>
      <c r="B46" s="259"/>
      <c r="C46" s="259"/>
      <c r="D46" s="259"/>
      <c r="E46" s="259"/>
      <c r="F46" s="259"/>
      <c r="G46" s="259"/>
      <c r="H46" s="259"/>
      <c r="I46" s="259"/>
      <c r="J46" s="259"/>
      <c r="K46" s="259"/>
    </row>
    <row r="47" spans="1:14">
      <c r="A47" s="259" t="s">
        <v>272</v>
      </c>
      <c r="B47" s="259"/>
      <c r="C47" s="259"/>
      <c r="D47" s="259"/>
      <c r="E47" s="259"/>
      <c r="F47" s="259"/>
      <c r="G47" s="259"/>
      <c r="H47" s="259"/>
      <c r="I47" s="259"/>
      <c r="J47" s="259"/>
      <c r="K47" s="259"/>
    </row>
    <row r="48" spans="1:14" ht="13.5" customHeight="1">
      <c r="M48" s="12"/>
    </row>
    <row r="49" spans="1:11" ht="16.5" customHeight="1">
      <c r="A49" s="262" t="s">
        <v>29</v>
      </c>
      <c r="B49" s="263"/>
      <c r="C49" s="176" t="s">
        <v>30</v>
      </c>
      <c r="D49" s="260" t="s">
        <v>144</v>
      </c>
      <c r="E49" s="254"/>
      <c r="F49" s="254"/>
      <c r="G49" s="254"/>
      <c r="H49" s="254"/>
      <c r="I49" s="254"/>
      <c r="J49" s="254"/>
      <c r="K49" s="261"/>
    </row>
    <row r="50" spans="1:11">
      <c r="A50" s="264"/>
      <c r="B50" s="265"/>
      <c r="C50" s="176" t="s">
        <v>31</v>
      </c>
      <c r="D50" s="260">
        <v>104021</v>
      </c>
      <c r="E50" s="254"/>
      <c r="F50" s="254"/>
      <c r="G50" s="254"/>
      <c r="H50" s="254"/>
      <c r="I50" s="254"/>
      <c r="J50" s="254"/>
      <c r="K50" s="261"/>
    </row>
    <row r="51" spans="1:11">
      <c r="A51" s="251"/>
      <c r="B51" s="251"/>
      <c r="C51" s="251"/>
      <c r="D51" s="251"/>
      <c r="E51" s="251"/>
      <c r="F51" s="251"/>
      <c r="G51" s="251"/>
      <c r="H51" s="251"/>
      <c r="I51" s="251"/>
      <c r="J51" s="251"/>
      <c r="K51" s="251"/>
    </row>
    <row r="52" spans="1:11" ht="27" customHeight="1">
      <c r="A52" s="262" t="s">
        <v>32</v>
      </c>
      <c r="B52" s="263"/>
      <c r="C52" s="176" t="s">
        <v>30</v>
      </c>
      <c r="D52" s="260" t="s">
        <v>144</v>
      </c>
      <c r="E52" s="254"/>
      <c r="F52" s="254"/>
      <c r="G52" s="254"/>
      <c r="H52" s="254"/>
      <c r="I52" s="254"/>
      <c r="J52" s="254"/>
      <c r="K52" s="261"/>
    </row>
    <row r="53" spans="1:11">
      <c r="A53" s="264"/>
      <c r="B53" s="265"/>
      <c r="C53" s="176" t="s">
        <v>31</v>
      </c>
      <c r="D53" s="260">
        <v>104021</v>
      </c>
      <c r="E53" s="254"/>
      <c r="F53" s="254"/>
      <c r="G53" s="254"/>
      <c r="H53" s="254"/>
      <c r="I53" s="254"/>
      <c r="J53" s="254"/>
      <c r="K53" s="261"/>
    </row>
    <row r="54" spans="1:11">
      <c r="A54" s="254"/>
      <c r="B54" s="254"/>
      <c r="C54" s="254"/>
      <c r="D54" s="254"/>
      <c r="E54" s="254"/>
      <c r="F54" s="254"/>
      <c r="G54" s="254"/>
      <c r="H54" s="254"/>
      <c r="I54" s="254"/>
      <c r="J54" s="254"/>
      <c r="K54" s="254"/>
    </row>
    <row r="55" spans="1:11" ht="16.5" customHeight="1">
      <c r="A55" s="267" t="s">
        <v>33</v>
      </c>
      <c r="B55" s="268"/>
      <c r="C55" s="269"/>
      <c r="D55" s="260" t="s">
        <v>144</v>
      </c>
      <c r="E55" s="254"/>
      <c r="F55" s="254"/>
      <c r="G55" s="254"/>
      <c r="H55" s="254"/>
      <c r="I55" s="254"/>
      <c r="J55" s="254"/>
      <c r="K55" s="261"/>
    </row>
    <row r="56" spans="1:11">
      <c r="A56" s="251"/>
      <c r="B56" s="251"/>
      <c r="C56" s="251"/>
      <c r="D56" s="251"/>
      <c r="E56" s="251"/>
      <c r="F56" s="251"/>
      <c r="G56" s="251"/>
      <c r="H56" s="251"/>
      <c r="I56" s="251"/>
      <c r="J56" s="251"/>
      <c r="K56" s="251"/>
    </row>
    <row r="57" spans="1:11" ht="16.5" customHeight="1">
      <c r="A57" s="267" t="s">
        <v>34</v>
      </c>
      <c r="B57" s="268"/>
      <c r="C57" s="269"/>
      <c r="D57" s="260">
        <v>1006</v>
      </c>
      <c r="E57" s="254"/>
      <c r="F57" s="254"/>
      <c r="G57" s="254"/>
      <c r="H57" s="254"/>
      <c r="I57" s="254"/>
      <c r="J57" s="254"/>
      <c r="K57" s="261"/>
    </row>
    <row r="58" spans="1:11">
      <c r="A58" s="254"/>
      <c r="B58" s="254"/>
      <c r="C58" s="254"/>
      <c r="D58" s="254"/>
      <c r="E58" s="254"/>
      <c r="F58" s="254"/>
      <c r="G58" s="254"/>
      <c r="H58" s="254"/>
      <c r="I58" s="254"/>
      <c r="J58" s="254"/>
      <c r="K58" s="254"/>
    </row>
    <row r="59" spans="1:11" ht="16.5" customHeight="1">
      <c r="A59" s="267" t="s">
        <v>35</v>
      </c>
      <c r="B59" s="268"/>
      <c r="C59" s="269"/>
      <c r="D59" s="260">
        <v>1</v>
      </c>
      <c r="E59" s="254"/>
      <c r="F59" s="254"/>
      <c r="G59" s="254"/>
      <c r="H59" s="254"/>
      <c r="I59" s="254"/>
      <c r="J59" s="254"/>
      <c r="K59" s="261"/>
    </row>
    <row r="60" spans="1:11">
      <c r="A60" s="251"/>
      <c r="B60" s="251"/>
      <c r="C60" s="251"/>
      <c r="D60" s="251"/>
      <c r="E60" s="251"/>
      <c r="F60" s="251"/>
      <c r="G60" s="251"/>
      <c r="H60" s="251"/>
      <c r="I60" s="251"/>
      <c r="J60" s="251"/>
      <c r="K60" s="251"/>
    </row>
    <row r="61" spans="1:11" ht="12.75" customHeight="1">
      <c r="A61" s="270" t="s">
        <v>36</v>
      </c>
      <c r="B61" s="271"/>
      <c r="C61" s="176" t="s">
        <v>37</v>
      </c>
      <c r="D61" s="287" t="s">
        <v>142</v>
      </c>
      <c r="E61" s="288"/>
      <c r="F61" s="288"/>
      <c r="G61" s="288"/>
      <c r="H61" s="288"/>
      <c r="I61" s="288"/>
      <c r="J61" s="288"/>
      <c r="K61" s="289"/>
    </row>
    <row r="62" spans="1:11" ht="13.5" customHeight="1">
      <c r="A62" s="272"/>
      <c r="B62" s="273"/>
      <c r="C62" s="176" t="s">
        <v>38</v>
      </c>
      <c r="D62" s="257" t="s">
        <v>230</v>
      </c>
      <c r="E62" s="257"/>
      <c r="F62" s="257"/>
      <c r="G62" s="257"/>
      <c r="H62" s="257"/>
      <c r="I62" s="257"/>
      <c r="J62" s="257"/>
      <c r="K62" s="257"/>
    </row>
    <row r="63" spans="1:11" ht="15.75" customHeight="1">
      <c r="A63" s="274"/>
      <c r="B63" s="275"/>
      <c r="C63" s="176" t="s">
        <v>39</v>
      </c>
      <c r="D63" s="287" t="s">
        <v>142</v>
      </c>
      <c r="E63" s="288"/>
      <c r="F63" s="288"/>
      <c r="G63" s="288"/>
      <c r="H63" s="288"/>
      <c r="I63" s="288"/>
      <c r="J63" s="288"/>
      <c r="K63" s="289"/>
    </row>
    <row r="64" spans="1:11">
      <c r="A64" s="251"/>
      <c r="B64" s="251"/>
      <c r="C64" s="251"/>
      <c r="D64" s="251"/>
      <c r="E64" s="251"/>
      <c r="F64" s="251"/>
      <c r="G64" s="251"/>
      <c r="H64" s="251"/>
      <c r="I64" s="251"/>
      <c r="J64" s="251"/>
      <c r="K64" s="251"/>
    </row>
    <row r="65" spans="1:14" ht="27" customHeight="1">
      <c r="A65" s="241" t="s">
        <v>40</v>
      </c>
      <c r="B65" s="242"/>
      <c r="C65" s="176" t="s">
        <v>41</v>
      </c>
      <c r="D65" s="247" t="s">
        <v>145</v>
      </c>
      <c r="E65" s="248"/>
      <c r="F65" s="248"/>
      <c r="G65" s="248"/>
      <c r="H65" s="248"/>
      <c r="I65" s="248"/>
      <c r="J65" s="248"/>
      <c r="K65" s="249"/>
    </row>
    <row r="66" spans="1:14" ht="20.25" customHeight="1">
      <c r="A66" s="243"/>
      <c r="B66" s="244"/>
      <c r="C66" s="176" t="s">
        <v>42</v>
      </c>
      <c r="D66" s="260">
        <v>1108</v>
      </c>
      <c r="E66" s="254"/>
      <c r="F66" s="254"/>
      <c r="G66" s="254"/>
      <c r="H66" s="254"/>
      <c r="I66" s="254"/>
      <c r="J66" s="254"/>
      <c r="K66" s="261"/>
    </row>
    <row r="67" spans="1:14" ht="27" customHeight="1">
      <c r="A67" s="243"/>
      <c r="B67" s="244"/>
      <c r="C67" s="176" t="s">
        <v>43</v>
      </c>
      <c r="D67" s="247" t="s">
        <v>216</v>
      </c>
      <c r="E67" s="248"/>
      <c r="F67" s="248"/>
      <c r="G67" s="248"/>
      <c r="H67" s="248"/>
      <c r="I67" s="248"/>
      <c r="J67" s="248"/>
      <c r="K67" s="249"/>
    </row>
    <row r="68" spans="1:14" ht="21" customHeight="1">
      <c r="A68" s="245"/>
      <c r="B68" s="246"/>
      <c r="C68" s="176" t="s">
        <v>44</v>
      </c>
      <c r="D68" s="260">
        <v>11008</v>
      </c>
      <c r="E68" s="254"/>
      <c r="F68" s="254"/>
      <c r="G68" s="254"/>
      <c r="H68" s="254"/>
      <c r="I68" s="254"/>
      <c r="J68" s="254"/>
      <c r="K68" s="261"/>
    </row>
    <row r="69" spans="1:14" ht="12.75" customHeight="1">
      <c r="A69" s="267" t="s">
        <v>45</v>
      </c>
      <c r="B69" s="268"/>
      <c r="C69" s="269"/>
      <c r="D69" s="260" t="s">
        <v>146</v>
      </c>
      <c r="E69" s="254"/>
      <c r="F69" s="254"/>
      <c r="G69" s="254"/>
      <c r="H69" s="254"/>
      <c r="I69" s="254"/>
      <c r="J69" s="254"/>
      <c r="K69" s="261"/>
    </row>
    <row r="70" spans="1:14">
      <c r="L70" s="124" t="s">
        <v>219</v>
      </c>
    </row>
    <row r="71" spans="1:14" ht="59.25" customHeight="1">
      <c r="A71" s="279" t="s">
        <v>50</v>
      </c>
      <c r="B71" s="281" t="s">
        <v>1</v>
      </c>
      <c r="C71" s="282"/>
      <c r="D71" s="279" t="s">
        <v>49</v>
      </c>
      <c r="E71" s="283" t="s">
        <v>3</v>
      </c>
      <c r="F71" s="284"/>
      <c r="G71" s="285"/>
      <c r="H71" s="279" t="s">
        <v>47</v>
      </c>
      <c r="I71" s="279" t="s">
        <v>4</v>
      </c>
      <c r="J71" s="279" t="s">
        <v>5</v>
      </c>
      <c r="K71" s="279" t="s">
        <v>6</v>
      </c>
      <c r="L71" s="283" t="s">
        <v>46</v>
      </c>
      <c r="M71" s="285"/>
      <c r="N71" s="279" t="s">
        <v>7</v>
      </c>
    </row>
    <row r="72" spans="1:14" ht="65.25" customHeight="1">
      <c r="A72" s="280"/>
      <c r="B72" s="175" t="s">
        <v>8</v>
      </c>
      <c r="C72" s="173" t="s">
        <v>0</v>
      </c>
      <c r="D72" s="280"/>
      <c r="E72" s="173" t="s">
        <v>48</v>
      </c>
      <c r="F72" s="173" t="s">
        <v>9</v>
      </c>
      <c r="G72" s="173" t="s">
        <v>10</v>
      </c>
      <c r="H72" s="280"/>
      <c r="I72" s="280"/>
      <c r="J72" s="280"/>
      <c r="K72" s="280"/>
      <c r="L72" s="173" t="s">
        <v>11</v>
      </c>
      <c r="M72" s="173" t="s">
        <v>12</v>
      </c>
      <c r="N72" s="280"/>
    </row>
    <row r="73" spans="1:14" ht="12" customHeight="1">
      <c r="A73" s="177" t="s">
        <v>13</v>
      </c>
      <c r="B73" s="177" t="s">
        <v>14</v>
      </c>
      <c r="C73" s="177" t="s">
        <v>15</v>
      </c>
      <c r="D73" s="177" t="s">
        <v>16</v>
      </c>
      <c r="E73" s="177" t="s">
        <v>17</v>
      </c>
      <c r="F73" s="177" t="s">
        <v>18</v>
      </c>
      <c r="G73" s="177" t="s">
        <v>19</v>
      </c>
      <c r="H73" s="177" t="s">
        <v>20</v>
      </c>
      <c r="I73" s="177" t="s">
        <v>21</v>
      </c>
      <c r="J73" s="177" t="s">
        <v>22</v>
      </c>
      <c r="K73" s="177" t="s">
        <v>23</v>
      </c>
      <c r="L73" s="177" t="s">
        <v>24</v>
      </c>
      <c r="M73" s="177" t="s">
        <v>25</v>
      </c>
      <c r="N73" s="177" t="s">
        <v>26</v>
      </c>
    </row>
    <row r="74" spans="1:14" ht="17.25">
      <c r="A74" s="4">
        <v>1100000</v>
      </c>
      <c r="B74" s="5" t="s">
        <v>72</v>
      </c>
      <c r="C74" s="4" t="s">
        <v>28</v>
      </c>
      <c r="D74" s="152">
        <f>D76</f>
        <v>10556.5</v>
      </c>
      <c r="E74" s="152">
        <f t="shared" ref="E74:G74" si="5">E76</f>
        <v>0</v>
      </c>
      <c r="F74" s="162">
        <f t="shared" si="5"/>
        <v>0</v>
      </c>
      <c r="G74" s="152">
        <f t="shared" si="5"/>
        <v>0</v>
      </c>
      <c r="H74" s="152">
        <f>D74+E74+F74+G74</f>
        <v>10556.5</v>
      </c>
      <c r="I74" s="20">
        <f>I76</f>
        <v>0</v>
      </c>
      <c r="J74" s="20">
        <f t="shared" ref="J74:K74" si="6">J76</f>
        <v>0</v>
      </c>
      <c r="K74" s="20">
        <f t="shared" si="6"/>
        <v>0</v>
      </c>
      <c r="L74" s="125"/>
      <c r="M74" s="125"/>
      <c r="N74" s="125"/>
    </row>
    <row r="75" spans="1:14" ht="15" customHeight="1">
      <c r="A75" s="4">
        <v>1176000</v>
      </c>
      <c r="B75" s="6" t="s">
        <v>59</v>
      </c>
      <c r="C75" s="4" t="s">
        <v>28</v>
      </c>
      <c r="D75" s="155"/>
      <c r="E75" s="155"/>
      <c r="F75" s="155"/>
      <c r="G75" s="155"/>
      <c r="H75" s="152"/>
      <c r="I75" s="125"/>
      <c r="J75" s="125"/>
      <c r="K75" s="125"/>
      <c r="L75" s="125"/>
      <c r="M75" s="125"/>
      <c r="N75" s="125"/>
    </row>
    <row r="76" spans="1:14" ht="17.25" customHeight="1">
      <c r="A76" s="4">
        <v>1176100</v>
      </c>
      <c r="B76" s="5" t="s">
        <v>113</v>
      </c>
      <c r="C76" s="4">
        <v>486100</v>
      </c>
      <c r="D76" s="152">
        <v>10556.5</v>
      </c>
      <c r="E76" s="155"/>
      <c r="F76" s="162"/>
      <c r="G76" s="155"/>
      <c r="H76" s="152">
        <f>D76+F76</f>
        <v>10556.5</v>
      </c>
      <c r="I76" s="125"/>
      <c r="J76" s="125"/>
      <c r="K76" s="125"/>
      <c r="L76" s="125"/>
      <c r="M76" s="125"/>
      <c r="N76" s="125"/>
    </row>
    <row r="77" spans="1:14" ht="22.5" customHeight="1">
      <c r="A77" s="4">
        <v>1000000</v>
      </c>
      <c r="B77" s="4" t="s">
        <v>177</v>
      </c>
      <c r="C77" s="4"/>
      <c r="D77" s="152">
        <f>D74</f>
        <v>10556.5</v>
      </c>
      <c r="E77" s="152">
        <f t="shared" ref="E77:H77" si="7">E74</f>
        <v>0</v>
      </c>
      <c r="F77" s="162">
        <f t="shared" si="7"/>
        <v>0</v>
      </c>
      <c r="G77" s="152">
        <f t="shared" si="7"/>
        <v>0</v>
      </c>
      <c r="H77" s="152">
        <f t="shared" si="7"/>
        <v>10556.5</v>
      </c>
      <c r="I77" s="20">
        <f>I74</f>
        <v>0</v>
      </c>
      <c r="J77" s="20">
        <f>J74</f>
        <v>0</v>
      </c>
      <c r="K77" s="20">
        <f>K74</f>
        <v>0</v>
      </c>
      <c r="L77" s="125"/>
      <c r="M77" s="125"/>
      <c r="N77" s="125"/>
    </row>
    <row r="78" spans="1:14" ht="14.25" customHeight="1">
      <c r="A78" s="48"/>
      <c r="B78" s="48"/>
      <c r="C78" s="48"/>
      <c r="D78" s="178"/>
      <c r="E78" s="178"/>
      <c r="F78" s="178"/>
      <c r="G78" s="178"/>
      <c r="H78" s="178"/>
      <c r="I78" s="49"/>
      <c r="J78" s="49"/>
      <c r="K78" s="49"/>
      <c r="L78" s="50"/>
      <c r="M78" s="50"/>
      <c r="N78" s="50"/>
    </row>
    <row r="79" spans="1:14" ht="13.5" customHeight="1">
      <c r="A79" s="48"/>
      <c r="B79" s="48"/>
      <c r="C79" s="48"/>
      <c r="D79" s="178"/>
      <c r="E79" s="178"/>
      <c r="F79" s="178"/>
      <c r="G79" s="178"/>
      <c r="H79" s="178"/>
      <c r="I79" s="49"/>
      <c r="J79" s="49"/>
      <c r="K79" s="49"/>
      <c r="L79" s="50"/>
      <c r="M79" s="50"/>
      <c r="N79" s="50"/>
    </row>
    <row r="80" spans="1:14" ht="16.5" customHeight="1">
      <c r="B80" s="126" t="s">
        <v>291</v>
      </c>
      <c r="C80" s="239" t="s">
        <v>66</v>
      </c>
      <c r="D80" s="239"/>
      <c r="E80" s="239"/>
      <c r="F80" s="237" t="s">
        <v>67</v>
      </c>
      <c r="G80" s="237"/>
      <c r="I80" s="240" t="s">
        <v>296</v>
      </c>
      <c r="J80" s="240"/>
      <c r="K80" s="240"/>
    </row>
    <row r="81" spans="1:13" ht="16.5" customHeight="1">
      <c r="B81" s="8"/>
      <c r="C81" s="8"/>
      <c r="D81" s="1"/>
      <c r="F81" s="237" t="s">
        <v>68</v>
      </c>
      <c r="G81" s="237"/>
      <c r="I81" s="237" t="s">
        <v>69</v>
      </c>
      <c r="J81" s="237"/>
      <c r="K81" s="237"/>
    </row>
    <row r="82" spans="1:13" ht="16.5" customHeight="1">
      <c r="B82" s="171" t="s">
        <v>70</v>
      </c>
      <c r="C82" s="8"/>
      <c r="D82" s="8"/>
      <c r="E82" s="8"/>
      <c r="F82" s="8"/>
      <c r="G82" s="8"/>
      <c r="H82" s="8"/>
    </row>
    <row r="83" spans="1:13" ht="16.5" customHeight="1">
      <c r="B83" s="8"/>
      <c r="C83" s="239" t="s">
        <v>71</v>
      </c>
      <c r="D83" s="239"/>
      <c r="E83" s="239"/>
      <c r="F83" s="237" t="s">
        <v>67</v>
      </c>
      <c r="G83" s="237"/>
      <c r="H83" s="7"/>
      <c r="I83" s="240" t="s">
        <v>193</v>
      </c>
      <c r="J83" s="240"/>
      <c r="K83" s="240"/>
    </row>
    <row r="84" spans="1:13" ht="16.5" customHeight="1">
      <c r="B84" s="8"/>
      <c r="C84" s="174"/>
      <c r="D84" s="174"/>
      <c r="E84" s="174"/>
      <c r="F84" s="237" t="s">
        <v>68</v>
      </c>
      <c r="G84" s="237"/>
      <c r="H84" s="7"/>
      <c r="I84" s="237" t="s">
        <v>69</v>
      </c>
      <c r="J84" s="237"/>
      <c r="K84" s="237"/>
    </row>
    <row r="85" spans="1:13">
      <c r="D85" s="130"/>
      <c r="I85" s="258" t="s">
        <v>122</v>
      </c>
      <c r="J85" s="258"/>
      <c r="K85" s="258"/>
    </row>
    <row r="86" spans="1:13">
      <c r="I86" s="172"/>
      <c r="J86" s="172"/>
      <c r="K86" s="172"/>
    </row>
    <row r="87" spans="1:13">
      <c r="A87" s="259" t="s">
        <v>120</v>
      </c>
      <c r="B87" s="259"/>
      <c r="C87" s="259"/>
      <c r="D87" s="259"/>
      <c r="E87" s="259"/>
      <c r="F87" s="259"/>
      <c r="G87" s="259"/>
      <c r="H87" s="259"/>
      <c r="I87" s="259"/>
      <c r="J87" s="259"/>
      <c r="K87" s="259"/>
    </row>
    <row r="88" spans="1:13">
      <c r="A88" s="259" t="s">
        <v>121</v>
      </c>
      <c r="B88" s="259"/>
      <c r="C88" s="259"/>
      <c r="D88" s="259"/>
      <c r="E88" s="259"/>
      <c r="F88" s="259"/>
      <c r="G88" s="259"/>
      <c r="H88" s="259"/>
      <c r="I88" s="259"/>
      <c r="J88" s="259"/>
      <c r="K88" s="259"/>
    </row>
    <row r="89" spans="1:13">
      <c r="A89" s="259" t="s">
        <v>272</v>
      </c>
      <c r="B89" s="259"/>
      <c r="C89" s="259"/>
      <c r="D89" s="259"/>
      <c r="E89" s="259"/>
      <c r="F89" s="259"/>
      <c r="G89" s="259"/>
      <c r="H89" s="259"/>
      <c r="I89" s="259"/>
      <c r="J89" s="259"/>
      <c r="K89" s="259"/>
    </row>
    <row r="90" spans="1:13">
      <c r="M90" s="12"/>
    </row>
    <row r="91" spans="1:13" ht="16.5" customHeight="1">
      <c r="A91" s="262" t="s">
        <v>29</v>
      </c>
      <c r="B91" s="263"/>
      <c r="C91" s="176" t="s">
        <v>30</v>
      </c>
      <c r="D91" s="260" t="s">
        <v>144</v>
      </c>
      <c r="E91" s="254"/>
      <c r="F91" s="254"/>
      <c r="G91" s="254"/>
      <c r="H91" s="254"/>
      <c r="I91" s="254"/>
      <c r="J91" s="254"/>
      <c r="K91" s="261"/>
    </row>
    <row r="92" spans="1:13">
      <c r="A92" s="264"/>
      <c r="B92" s="265"/>
      <c r="C92" s="176" t="s">
        <v>31</v>
      </c>
      <c r="D92" s="260">
        <v>104021</v>
      </c>
      <c r="E92" s="254"/>
      <c r="F92" s="254"/>
      <c r="G92" s="254"/>
      <c r="H92" s="254"/>
      <c r="I92" s="254"/>
      <c r="J92" s="254"/>
      <c r="K92" s="261"/>
    </row>
    <row r="93" spans="1:13">
      <c r="A93" s="251"/>
      <c r="B93" s="251"/>
      <c r="C93" s="251"/>
      <c r="D93" s="251"/>
      <c r="E93" s="251"/>
      <c r="F93" s="251"/>
      <c r="G93" s="251"/>
      <c r="H93" s="251"/>
      <c r="I93" s="251"/>
      <c r="J93" s="251"/>
      <c r="K93" s="251"/>
    </row>
    <row r="94" spans="1:13" ht="27" customHeight="1">
      <c r="A94" s="262" t="s">
        <v>32</v>
      </c>
      <c r="B94" s="263"/>
      <c r="C94" s="176" t="s">
        <v>30</v>
      </c>
      <c r="D94" s="260" t="s">
        <v>144</v>
      </c>
      <c r="E94" s="254"/>
      <c r="F94" s="254"/>
      <c r="G94" s="254"/>
      <c r="H94" s="254"/>
      <c r="I94" s="254"/>
      <c r="J94" s="254"/>
      <c r="K94" s="261"/>
    </row>
    <row r="95" spans="1:13">
      <c r="A95" s="264"/>
      <c r="B95" s="265"/>
      <c r="C95" s="176" t="s">
        <v>31</v>
      </c>
      <c r="D95" s="260">
        <v>104021</v>
      </c>
      <c r="E95" s="254"/>
      <c r="F95" s="254"/>
      <c r="G95" s="254"/>
      <c r="H95" s="254"/>
      <c r="I95" s="254"/>
      <c r="J95" s="254"/>
      <c r="K95" s="261"/>
    </row>
    <row r="96" spans="1:13">
      <c r="A96" s="254"/>
      <c r="B96" s="254"/>
      <c r="C96" s="254"/>
      <c r="D96" s="254"/>
      <c r="E96" s="254"/>
      <c r="F96" s="254"/>
      <c r="G96" s="254"/>
      <c r="H96" s="254"/>
      <c r="I96" s="254"/>
      <c r="J96" s="254"/>
      <c r="K96" s="254"/>
    </row>
    <row r="97" spans="1:12" ht="16.5" customHeight="1">
      <c r="A97" s="267" t="s">
        <v>33</v>
      </c>
      <c r="B97" s="268"/>
      <c r="C97" s="269"/>
      <c r="D97" s="260" t="s">
        <v>144</v>
      </c>
      <c r="E97" s="254"/>
      <c r="F97" s="254"/>
      <c r="G97" s="254"/>
      <c r="H97" s="254"/>
      <c r="I97" s="254"/>
      <c r="J97" s="254"/>
      <c r="K97" s="261"/>
    </row>
    <row r="98" spans="1:12">
      <c r="A98" s="251"/>
      <c r="B98" s="251"/>
      <c r="C98" s="251"/>
      <c r="D98" s="251"/>
      <c r="E98" s="251"/>
      <c r="F98" s="251"/>
      <c r="G98" s="251"/>
      <c r="H98" s="251"/>
      <c r="I98" s="251"/>
      <c r="J98" s="251"/>
      <c r="K98" s="251"/>
    </row>
    <row r="99" spans="1:12" ht="16.5" customHeight="1">
      <c r="A99" s="267" t="s">
        <v>34</v>
      </c>
      <c r="B99" s="268"/>
      <c r="C99" s="269"/>
      <c r="D99" s="260">
        <v>1006</v>
      </c>
      <c r="E99" s="254"/>
      <c r="F99" s="254"/>
      <c r="G99" s="254"/>
      <c r="H99" s="254"/>
      <c r="I99" s="254"/>
      <c r="J99" s="254"/>
      <c r="K99" s="261"/>
    </row>
    <row r="100" spans="1:12">
      <c r="A100" s="254"/>
      <c r="B100" s="254"/>
      <c r="C100" s="254"/>
      <c r="D100" s="254"/>
      <c r="E100" s="254"/>
      <c r="F100" s="254"/>
      <c r="G100" s="254"/>
      <c r="H100" s="254"/>
      <c r="I100" s="254"/>
      <c r="J100" s="254"/>
      <c r="K100" s="254"/>
    </row>
    <row r="101" spans="1:12" ht="16.5" customHeight="1">
      <c r="A101" s="267" t="s">
        <v>35</v>
      </c>
      <c r="B101" s="268"/>
      <c r="C101" s="269"/>
      <c r="D101" s="260">
        <v>1</v>
      </c>
      <c r="E101" s="254"/>
      <c r="F101" s="254"/>
      <c r="G101" s="254"/>
      <c r="H101" s="254"/>
      <c r="I101" s="254"/>
      <c r="J101" s="254"/>
      <c r="K101" s="261"/>
    </row>
    <row r="102" spans="1:12">
      <c r="A102" s="251"/>
      <c r="B102" s="251"/>
      <c r="C102" s="251"/>
      <c r="D102" s="251"/>
      <c r="E102" s="251"/>
      <c r="F102" s="251"/>
      <c r="G102" s="251"/>
      <c r="H102" s="251"/>
      <c r="I102" s="251"/>
      <c r="J102" s="251"/>
      <c r="K102" s="251"/>
    </row>
    <row r="103" spans="1:12" ht="16.5" customHeight="1">
      <c r="A103" s="270" t="s">
        <v>36</v>
      </c>
      <c r="B103" s="271"/>
      <c r="C103" s="176" t="s">
        <v>37</v>
      </c>
      <c r="D103" s="287" t="s">
        <v>142</v>
      </c>
      <c r="E103" s="288"/>
      <c r="F103" s="288"/>
      <c r="G103" s="288"/>
      <c r="H103" s="288"/>
      <c r="I103" s="288"/>
      <c r="J103" s="288"/>
      <c r="K103" s="289"/>
    </row>
    <row r="104" spans="1:12">
      <c r="A104" s="272"/>
      <c r="B104" s="273"/>
      <c r="C104" s="176" t="s">
        <v>38</v>
      </c>
      <c r="D104" s="257" t="s">
        <v>230</v>
      </c>
      <c r="E104" s="257"/>
      <c r="F104" s="257"/>
      <c r="G104" s="257"/>
      <c r="H104" s="257"/>
      <c r="I104" s="257"/>
      <c r="J104" s="257"/>
      <c r="K104" s="257"/>
    </row>
    <row r="105" spans="1:12">
      <c r="A105" s="274"/>
      <c r="B105" s="275"/>
      <c r="C105" s="176" t="s">
        <v>39</v>
      </c>
      <c r="D105" s="287" t="s">
        <v>142</v>
      </c>
      <c r="E105" s="288"/>
      <c r="F105" s="288"/>
      <c r="G105" s="288"/>
      <c r="H105" s="288"/>
      <c r="I105" s="288"/>
      <c r="J105" s="288"/>
      <c r="K105" s="289"/>
    </row>
    <row r="106" spans="1:12" ht="10.5" customHeight="1">
      <c r="A106" s="251"/>
      <c r="B106" s="251"/>
      <c r="C106" s="251"/>
      <c r="D106" s="251"/>
      <c r="E106" s="251"/>
      <c r="F106" s="251"/>
      <c r="G106" s="251"/>
      <c r="H106" s="251"/>
      <c r="I106" s="251"/>
      <c r="J106" s="251"/>
      <c r="K106" s="251"/>
    </row>
    <row r="107" spans="1:12" ht="27" customHeight="1">
      <c r="A107" s="241" t="s">
        <v>40</v>
      </c>
      <c r="B107" s="242"/>
      <c r="C107" s="176" t="s">
        <v>41</v>
      </c>
      <c r="D107" s="247" t="s">
        <v>145</v>
      </c>
      <c r="E107" s="248"/>
      <c r="F107" s="248"/>
      <c r="G107" s="248"/>
      <c r="H107" s="248"/>
      <c r="I107" s="248"/>
      <c r="J107" s="248"/>
      <c r="K107" s="249"/>
    </row>
    <row r="108" spans="1:12" ht="24" customHeight="1">
      <c r="A108" s="243"/>
      <c r="B108" s="244"/>
      <c r="C108" s="176" t="s">
        <v>42</v>
      </c>
      <c r="D108" s="260">
        <v>1108</v>
      </c>
      <c r="E108" s="254"/>
      <c r="F108" s="254"/>
      <c r="G108" s="254"/>
      <c r="H108" s="254"/>
      <c r="I108" s="254"/>
      <c r="J108" s="254"/>
      <c r="K108" s="261"/>
    </row>
    <row r="109" spans="1:12" ht="24.75" customHeight="1">
      <c r="A109" s="243"/>
      <c r="B109" s="244"/>
      <c r="C109" s="176" t="s">
        <v>43</v>
      </c>
      <c r="D109" s="247" t="s">
        <v>215</v>
      </c>
      <c r="E109" s="248"/>
      <c r="F109" s="248"/>
      <c r="G109" s="248"/>
      <c r="H109" s="248"/>
      <c r="I109" s="248"/>
      <c r="J109" s="248"/>
      <c r="K109" s="249"/>
    </row>
    <row r="110" spans="1:12" ht="18.75" customHeight="1">
      <c r="A110" s="245"/>
      <c r="B110" s="246"/>
      <c r="C110" s="176" t="s">
        <v>44</v>
      </c>
      <c r="D110" s="260">
        <v>32002</v>
      </c>
      <c r="E110" s="254"/>
      <c r="F110" s="254"/>
      <c r="G110" s="254"/>
      <c r="H110" s="254"/>
      <c r="I110" s="254"/>
      <c r="J110" s="254"/>
      <c r="K110" s="261"/>
    </row>
    <row r="111" spans="1:12" ht="11.25" customHeight="1">
      <c r="A111" s="267" t="s">
        <v>45</v>
      </c>
      <c r="B111" s="268"/>
      <c r="C111" s="269"/>
      <c r="D111" s="260" t="s">
        <v>146</v>
      </c>
      <c r="E111" s="254"/>
      <c r="F111" s="254"/>
      <c r="G111" s="254"/>
      <c r="H111" s="254"/>
      <c r="I111" s="254"/>
      <c r="J111" s="254"/>
      <c r="K111" s="261"/>
    </row>
    <row r="112" spans="1:12">
      <c r="L112" s="124" t="s">
        <v>218</v>
      </c>
    </row>
    <row r="113" spans="1:14" ht="57.75" customHeight="1">
      <c r="A113" s="279" t="s">
        <v>50</v>
      </c>
      <c r="B113" s="281" t="s">
        <v>1</v>
      </c>
      <c r="C113" s="282"/>
      <c r="D113" s="279" t="s">
        <v>49</v>
      </c>
      <c r="E113" s="283" t="s">
        <v>3</v>
      </c>
      <c r="F113" s="284"/>
      <c r="G113" s="285"/>
      <c r="H113" s="279" t="s">
        <v>47</v>
      </c>
      <c r="I113" s="279" t="s">
        <v>4</v>
      </c>
      <c r="J113" s="279" t="s">
        <v>5</v>
      </c>
      <c r="K113" s="279" t="s">
        <v>6</v>
      </c>
      <c r="L113" s="283" t="s">
        <v>46</v>
      </c>
      <c r="M113" s="285"/>
      <c r="N113" s="279" t="s">
        <v>7</v>
      </c>
    </row>
    <row r="114" spans="1:14" ht="66.75" customHeight="1">
      <c r="A114" s="280"/>
      <c r="B114" s="175" t="s">
        <v>8</v>
      </c>
      <c r="C114" s="173" t="s">
        <v>0</v>
      </c>
      <c r="D114" s="280"/>
      <c r="E114" s="173" t="s">
        <v>48</v>
      </c>
      <c r="F114" s="173" t="s">
        <v>9</v>
      </c>
      <c r="G114" s="173" t="s">
        <v>10</v>
      </c>
      <c r="H114" s="280"/>
      <c r="I114" s="280"/>
      <c r="J114" s="280"/>
      <c r="K114" s="280"/>
      <c r="L114" s="173" t="s">
        <v>11</v>
      </c>
      <c r="M114" s="173" t="s">
        <v>12</v>
      </c>
      <c r="N114" s="280"/>
    </row>
    <row r="115" spans="1:14" ht="10.5" customHeight="1">
      <c r="A115" s="177" t="s">
        <v>13</v>
      </c>
      <c r="B115" s="177" t="s">
        <v>14</v>
      </c>
      <c r="C115" s="177" t="s">
        <v>15</v>
      </c>
      <c r="D115" s="177" t="s">
        <v>16</v>
      </c>
      <c r="E115" s="177" t="s">
        <v>17</v>
      </c>
      <c r="F115" s="177" t="s">
        <v>18</v>
      </c>
      <c r="G115" s="177" t="s">
        <v>19</v>
      </c>
      <c r="H115" s="177" t="s">
        <v>20</v>
      </c>
      <c r="I115" s="177" t="s">
        <v>21</v>
      </c>
      <c r="J115" s="177" t="s">
        <v>22</v>
      </c>
      <c r="K115" s="177" t="s">
        <v>23</v>
      </c>
      <c r="L115" s="177" t="s">
        <v>24</v>
      </c>
      <c r="M115" s="177" t="s">
        <v>25</v>
      </c>
      <c r="N115" s="177" t="s">
        <v>26</v>
      </c>
    </row>
    <row r="116" spans="1:14" ht="22.5" customHeight="1">
      <c r="A116" s="4">
        <v>1200000</v>
      </c>
      <c r="B116" s="5" t="s">
        <v>62</v>
      </c>
      <c r="C116" s="4" t="s">
        <v>28</v>
      </c>
      <c r="D116" s="152">
        <f>D118</f>
        <v>2621605.2000000002</v>
      </c>
      <c r="E116" s="127">
        <f t="shared" ref="E116:G116" si="8">E118</f>
        <v>0</v>
      </c>
      <c r="F116" s="167">
        <f t="shared" si="8"/>
        <v>0</v>
      </c>
      <c r="G116" s="127">
        <f t="shared" si="8"/>
        <v>0</v>
      </c>
      <c r="H116" s="152">
        <f>D116+E116+F116+G116</f>
        <v>2621605.2000000002</v>
      </c>
      <c r="I116" s="20">
        <f>I118</f>
        <v>0</v>
      </c>
      <c r="J116" s="20">
        <f t="shared" ref="J116:K116" si="9">J118</f>
        <v>0</v>
      </c>
      <c r="K116" s="20">
        <f t="shared" si="9"/>
        <v>0</v>
      </c>
      <c r="L116" s="125"/>
      <c r="M116" s="125"/>
      <c r="N116" s="125"/>
    </row>
    <row r="117" spans="1:14" ht="17.25">
      <c r="A117" s="4">
        <v>1210000</v>
      </c>
      <c r="B117" s="5" t="s">
        <v>63</v>
      </c>
      <c r="C117" s="4" t="s">
        <v>28</v>
      </c>
      <c r="D117" s="155"/>
      <c r="E117" s="125"/>
      <c r="F117" s="167"/>
      <c r="G117" s="125"/>
      <c r="H117" s="152"/>
      <c r="I117" s="125"/>
      <c r="J117" s="125"/>
      <c r="K117" s="125"/>
      <c r="L117" s="125"/>
      <c r="M117" s="125"/>
      <c r="N117" s="125"/>
    </row>
    <row r="118" spans="1:14" ht="15" customHeight="1">
      <c r="A118" s="4">
        <v>1216000</v>
      </c>
      <c r="B118" s="5" t="s">
        <v>119</v>
      </c>
      <c r="C118" s="4">
        <v>512900</v>
      </c>
      <c r="D118" s="152">
        <v>2621605.2000000002</v>
      </c>
      <c r="E118" s="125"/>
      <c r="F118" s="167"/>
      <c r="G118" s="125"/>
      <c r="H118" s="152">
        <f t="shared" ref="H118:H119" si="10">D118+E118+F118+G118</f>
        <v>2621605.2000000002</v>
      </c>
      <c r="I118" s="125"/>
      <c r="J118" s="125"/>
      <c r="K118" s="125"/>
      <c r="L118" s="125"/>
      <c r="M118" s="125"/>
      <c r="N118" s="125"/>
    </row>
    <row r="119" spans="1:14" ht="13.5" customHeight="1">
      <c r="A119" s="4">
        <v>1000000</v>
      </c>
      <c r="B119" s="4" t="s">
        <v>177</v>
      </c>
      <c r="C119" s="4"/>
      <c r="D119" s="152">
        <f>D116</f>
        <v>2621605.2000000002</v>
      </c>
      <c r="E119" s="127">
        <f t="shared" ref="E119:G119" si="11">E116</f>
        <v>0</v>
      </c>
      <c r="F119" s="167">
        <f t="shared" si="11"/>
        <v>0</v>
      </c>
      <c r="G119" s="127">
        <f t="shared" si="11"/>
        <v>0</v>
      </c>
      <c r="H119" s="152">
        <f t="shared" si="10"/>
        <v>2621605.2000000002</v>
      </c>
      <c r="I119" s="20">
        <f>I116</f>
        <v>0</v>
      </c>
      <c r="J119" s="20">
        <f>J116</f>
        <v>0</v>
      </c>
      <c r="K119" s="20">
        <f>K116</f>
        <v>0</v>
      </c>
      <c r="L119" s="125"/>
      <c r="M119" s="125"/>
      <c r="N119" s="125"/>
    </row>
    <row r="120" spans="1:14" ht="12.75" customHeight="1">
      <c r="A120" s="48"/>
      <c r="B120" s="48"/>
      <c r="C120" s="48"/>
      <c r="D120" s="178"/>
      <c r="E120" s="79"/>
      <c r="F120" s="179"/>
      <c r="G120" s="79"/>
      <c r="H120" s="178"/>
      <c r="I120" s="49"/>
      <c r="J120" s="49"/>
      <c r="K120" s="49"/>
      <c r="L120" s="50"/>
      <c r="M120" s="50"/>
      <c r="N120" s="50"/>
    </row>
    <row r="121" spans="1:14" ht="12.75" customHeight="1">
      <c r="A121" s="48"/>
      <c r="B121" s="48"/>
      <c r="C121" s="48"/>
      <c r="D121" s="178"/>
      <c r="E121" s="79"/>
      <c r="F121" s="179"/>
      <c r="G121" s="79"/>
      <c r="H121" s="178"/>
      <c r="I121" s="49"/>
      <c r="J121" s="49"/>
      <c r="K121" s="49"/>
      <c r="L121" s="50"/>
      <c r="M121" s="50"/>
      <c r="N121" s="50"/>
    </row>
    <row r="122" spans="1:14" ht="16.5" customHeight="1">
      <c r="B122" s="126" t="s">
        <v>291</v>
      </c>
      <c r="C122" s="239" t="s">
        <v>66</v>
      </c>
      <c r="D122" s="239"/>
      <c r="E122" s="239"/>
      <c r="F122" s="237" t="s">
        <v>67</v>
      </c>
      <c r="G122" s="237"/>
      <c r="I122" s="240" t="s">
        <v>296</v>
      </c>
      <c r="J122" s="240"/>
      <c r="K122" s="240"/>
    </row>
    <row r="123" spans="1:14" ht="16.5" customHeight="1">
      <c r="B123" s="8"/>
      <c r="C123" s="8"/>
      <c r="D123" s="1"/>
      <c r="F123" s="237" t="s">
        <v>68</v>
      </c>
      <c r="G123" s="237"/>
      <c r="I123" s="237" t="s">
        <v>69</v>
      </c>
      <c r="J123" s="237"/>
      <c r="K123" s="237"/>
    </row>
    <row r="124" spans="1:14">
      <c r="B124" s="171" t="s">
        <v>70</v>
      </c>
      <c r="C124" s="8"/>
      <c r="D124" s="8"/>
      <c r="E124" s="8"/>
      <c r="F124" s="8"/>
      <c r="G124" s="8"/>
      <c r="H124" s="8"/>
    </row>
    <row r="125" spans="1:14" ht="16.5" customHeight="1">
      <c r="B125" s="8"/>
      <c r="C125" s="239" t="s">
        <v>71</v>
      </c>
      <c r="D125" s="239"/>
      <c r="E125" s="239"/>
      <c r="F125" s="237" t="s">
        <v>67</v>
      </c>
      <c r="G125" s="237"/>
      <c r="H125" s="7"/>
      <c r="I125" s="240" t="s">
        <v>193</v>
      </c>
      <c r="J125" s="240"/>
      <c r="K125" s="240"/>
    </row>
    <row r="126" spans="1:14" ht="16.5" customHeight="1">
      <c r="B126" s="8"/>
      <c r="C126" s="174"/>
      <c r="D126" s="174"/>
      <c r="E126" s="174"/>
      <c r="F126" s="237" t="s">
        <v>68</v>
      </c>
      <c r="G126" s="237"/>
      <c r="H126" s="7"/>
      <c r="I126" s="237" t="s">
        <v>69</v>
      </c>
      <c r="J126" s="237"/>
      <c r="K126" s="237"/>
    </row>
    <row r="127" spans="1:14">
      <c r="I127" s="258" t="s">
        <v>122</v>
      </c>
      <c r="J127" s="258"/>
      <c r="K127" s="258"/>
    </row>
    <row r="128" spans="1:14" ht="10.5" customHeight="1">
      <c r="I128" s="172"/>
      <c r="J128" s="172"/>
      <c r="K128" s="172"/>
    </row>
    <row r="129" spans="1:13">
      <c r="A129" s="259" t="s">
        <v>120</v>
      </c>
      <c r="B129" s="259"/>
      <c r="C129" s="259"/>
      <c r="D129" s="259"/>
      <c r="E129" s="259"/>
      <c r="F129" s="259"/>
      <c r="G129" s="259"/>
      <c r="H129" s="259"/>
      <c r="I129" s="259"/>
      <c r="J129" s="259"/>
      <c r="K129" s="259"/>
    </row>
    <row r="130" spans="1:13">
      <c r="A130" s="259" t="s">
        <v>121</v>
      </c>
      <c r="B130" s="259"/>
      <c r="C130" s="259"/>
      <c r="D130" s="259"/>
      <c r="E130" s="259"/>
      <c r="F130" s="259"/>
      <c r="G130" s="259"/>
      <c r="H130" s="259"/>
      <c r="I130" s="259"/>
      <c r="J130" s="259"/>
      <c r="K130" s="259"/>
    </row>
    <row r="131" spans="1:13">
      <c r="A131" s="259" t="s">
        <v>272</v>
      </c>
      <c r="B131" s="259"/>
      <c r="C131" s="259"/>
      <c r="D131" s="259"/>
      <c r="E131" s="259"/>
      <c r="F131" s="259"/>
      <c r="G131" s="259"/>
      <c r="H131" s="259"/>
      <c r="I131" s="259"/>
      <c r="J131" s="259"/>
      <c r="K131" s="259"/>
    </row>
    <row r="132" spans="1:13" ht="13.5" customHeight="1">
      <c r="I132" s="130"/>
      <c r="M132" s="12"/>
    </row>
    <row r="133" spans="1:13" ht="16.5" customHeight="1">
      <c r="A133" s="262" t="s">
        <v>29</v>
      </c>
      <c r="B133" s="263"/>
      <c r="C133" s="176" t="s">
        <v>30</v>
      </c>
      <c r="D133" s="260" t="s">
        <v>144</v>
      </c>
      <c r="E133" s="254"/>
      <c r="F133" s="254"/>
      <c r="G133" s="254"/>
      <c r="H133" s="254"/>
      <c r="I133" s="254"/>
      <c r="J133" s="254"/>
      <c r="K133" s="261"/>
    </row>
    <row r="134" spans="1:13">
      <c r="A134" s="264"/>
      <c r="B134" s="265"/>
      <c r="C134" s="176" t="s">
        <v>31</v>
      </c>
      <c r="D134" s="260">
        <v>104021</v>
      </c>
      <c r="E134" s="254"/>
      <c r="F134" s="254"/>
      <c r="G134" s="254"/>
      <c r="H134" s="254"/>
      <c r="I134" s="254"/>
      <c r="J134" s="254"/>
      <c r="K134" s="261"/>
    </row>
    <row r="135" spans="1:13">
      <c r="A135" s="251"/>
      <c r="B135" s="251"/>
      <c r="C135" s="251"/>
      <c r="D135" s="251"/>
      <c r="E135" s="251"/>
      <c r="F135" s="251"/>
      <c r="G135" s="251"/>
      <c r="H135" s="251"/>
      <c r="I135" s="251"/>
      <c r="J135" s="251"/>
      <c r="K135" s="251"/>
    </row>
    <row r="136" spans="1:13" ht="27" customHeight="1">
      <c r="A136" s="262" t="s">
        <v>32</v>
      </c>
      <c r="B136" s="263"/>
      <c r="C136" s="176" t="s">
        <v>30</v>
      </c>
      <c r="D136" s="260" t="s">
        <v>144</v>
      </c>
      <c r="E136" s="254"/>
      <c r="F136" s="254"/>
      <c r="G136" s="254"/>
      <c r="H136" s="254"/>
      <c r="I136" s="254"/>
      <c r="J136" s="254"/>
      <c r="K136" s="261"/>
    </row>
    <row r="137" spans="1:13">
      <c r="A137" s="264"/>
      <c r="B137" s="265"/>
      <c r="C137" s="176" t="s">
        <v>31</v>
      </c>
      <c r="D137" s="260">
        <v>104021</v>
      </c>
      <c r="E137" s="254"/>
      <c r="F137" s="254"/>
      <c r="G137" s="254"/>
      <c r="H137" s="254"/>
      <c r="I137" s="254"/>
      <c r="J137" s="254"/>
      <c r="K137" s="261"/>
    </row>
    <row r="138" spans="1:13">
      <c r="A138" s="254"/>
      <c r="B138" s="254"/>
      <c r="C138" s="254"/>
      <c r="D138" s="254"/>
      <c r="E138" s="254"/>
      <c r="F138" s="254"/>
      <c r="G138" s="254"/>
      <c r="H138" s="254"/>
      <c r="I138" s="254"/>
      <c r="J138" s="254"/>
      <c r="K138" s="254"/>
    </row>
    <row r="139" spans="1:13" ht="16.5" customHeight="1">
      <c r="A139" s="267" t="s">
        <v>33</v>
      </c>
      <c r="B139" s="268"/>
      <c r="C139" s="269"/>
      <c r="D139" s="260" t="s">
        <v>144</v>
      </c>
      <c r="E139" s="254"/>
      <c r="F139" s="254"/>
      <c r="G139" s="254"/>
      <c r="H139" s="254"/>
      <c r="I139" s="254"/>
      <c r="J139" s="254"/>
      <c r="K139" s="261"/>
    </row>
    <row r="140" spans="1:13">
      <c r="A140" s="251"/>
      <c r="B140" s="251"/>
      <c r="C140" s="251"/>
      <c r="D140" s="251"/>
      <c r="E140" s="251"/>
      <c r="F140" s="251"/>
      <c r="G140" s="251"/>
      <c r="H140" s="251"/>
      <c r="I140" s="251"/>
      <c r="J140" s="251"/>
      <c r="K140" s="251"/>
    </row>
    <row r="141" spans="1:13" ht="16.5" customHeight="1">
      <c r="A141" s="267" t="s">
        <v>34</v>
      </c>
      <c r="B141" s="268"/>
      <c r="C141" s="269"/>
      <c r="D141" s="260">
        <v>1006</v>
      </c>
      <c r="E141" s="254"/>
      <c r="F141" s="254"/>
      <c r="G141" s="254"/>
      <c r="H141" s="254"/>
      <c r="I141" s="254"/>
      <c r="J141" s="254"/>
      <c r="K141" s="261"/>
    </row>
    <row r="142" spans="1:13">
      <c r="A142" s="254"/>
      <c r="B142" s="254"/>
      <c r="C142" s="254"/>
      <c r="D142" s="254"/>
      <c r="E142" s="254"/>
      <c r="F142" s="254"/>
      <c r="G142" s="254"/>
      <c r="H142" s="254"/>
      <c r="I142" s="254"/>
      <c r="J142" s="254"/>
      <c r="K142" s="254"/>
    </row>
    <row r="143" spans="1:13" ht="16.5" customHeight="1">
      <c r="A143" s="267" t="s">
        <v>35</v>
      </c>
      <c r="B143" s="268"/>
      <c r="C143" s="269"/>
      <c r="D143" s="260">
        <v>1</v>
      </c>
      <c r="E143" s="254"/>
      <c r="F143" s="254"/>
      <c r="G143" s="254"/>
      <c r="H143" s="254"/>
      <c r="I143" s="254"/>
      <c r="J143" s="254"/>
      <c r="K143" s="261"/>
    </row>
    <row r="144" spans="1:13">
      <c r="A144" s="251"/>
      <c r="B144" s="251"/>
      <c r="C144" s="251"/>
      <c r="D144" s="251"/>
      <c r="E144" s="251"/>
      <c r="F144" s="251"/>
      <c r="G144" s="251"/>
      <c r="H144" s="251"/>
      <c r="I144" s="251"/>
      <c r="J144" s="251"/>
      <c r="K144" s="251"/>
    </row>
    <row r="145" spans="1:14" ht="16.5" customHeight="1">
      <c r="A145" s="270" t="s">
        <v>36</v>
      </c>
      <c r="B145" s="271"/>
      <c r="C145" s="176" t="s">
        <v>37</v>
      </c>
      <c r="D145" s="287" t="s">
        <v>142</v>
      </c>
      <c r="E145" s="288"/>
      <c r="F145" s="288"/>
      <c r="G145" s="288"/>
      <c r="H145" s="288"/>
      <c r="I145" s="288"/>
      <c r="J145" s="288"/>
      <c r="K145" s="289"/>
    </row>
    <row r="146" spans="1:14">
      <c r="A146" s="272"/>
      <c r="B146" s="273"/>
      <c r="C146" s="176" t="s">
        <v>38</v>
      </c>
      <c r="D146" s="287" t="s">
        <v>142</v>
      </c>
      <c r="E146" s="288"/>
      <c r="F146" s="288"/>
      <c r="G146" s="288"/>
      <c r="H146" s="288"/>
      <c r="I146" s="288"/>
      <c r="J146" s="288"/>
      <c r="K146" s="289"/>
    </row>
    <row r="147" spans="1:14">
      <c r="A147" s="274"/>
      <c r="B147" s="275"/>
      <c r="C147" s="176" t="s">
        <v>39</v>
      </c>
      <c r="D147" s="276" t="s">
        <v>143</v>
      </c>
      <c r="E147" s="277"/>
      <c r="F147" s="277"/>
      <c r="G147" s="277"/>
      <c r="H147" s="277"/>
      <c r="I147" s="277"/>
      <c r="J147" s="277"/>
      <c r="K147" s="278"/>
    </row>
    <row r="148" spans="1:14" ht="8.25" customHeight="1">
      <c r="A148" s="251"/>
      <c r="B148" s="251"/>
      <c r="C148" s="251"/>
      <c r="D148" s="251"/>
      <c r="E148" s="251"/>
      <c r="F148" s="251"/>
      <c r="G148" s="251"/>
      <c r="H148" s="251"/>
      <c r="I148" s="251"/>
      <c r="J148" s="251"/>
      <c r="K148" s="251"/>
    </row>
    <row r="149" spans="1:14" ht="27" customHeight="1">
      <c r="A149" s="241" t="s">
        <v>40</v>
      </c>
      <c r="B149" s="242"/>
      <c r="C149" s="176" t="s">
        <v>41</v>
      </c>
      <c r="D149" s="247" t="s">
        <v>145</v>
      </c>
      <c r="E149" s="248"/>
      <c r="F149" s="248"/>
      <c r="G149" s="248"/>
      <c r="H149" s="248"/>
      <c r="I149" s="248"/>
      <c r="J149" s="248"/>
      <c r="K149" s="249"/>
    </row>
    <row r="150" spans="1:14" ht="21.75" customHeight="1">
      <c r="A150" s="243"/>
      <c r="B150" s="244"/>
      <c r="C150" s="176" t="s">
        <v>42</v>
      </c>
      <c r="D150" s="260">
        <v>1108</v>
      </c>
      <c r="E150" s="254"/>
      <c r="F150" s="254"/>
      <c r="G150" s="254"/>
      <c r="H150" s="254"/>
      <c r="I150" s="254"/>
      <c r="J150" s="254"/>
      <c r="K150" s="261"/>
    </row>
    <row r="151" spans="1:14" ht="26.25" customHeight="1">
      <c r="A151" s="243"/>
      <c r="B151" s="244"/>
      <c r="C151" s="176" t="s">
        <v>43</v>
      </c>
      <c r="D151" s="247" t="s">
        <v>215</v>
      </c>
      <c r="E151" s="248"/>
      <c r="F151" s="248"/>
      <c r="G151" s="248"/>
      <c r="H151" s="248"/>
      <c r="I151" s="248"/>
      <c r="J151" s="248"/>
      <c r="K151" s="249"/>
    </row>
    <row r="152" spans="1:14" ht="21.75" customHeight="1">
      <c r="A152" s="245"/>
      <c r="B152" s="246"/>
      <c r="C152" s="176" t="s">
        <v>44</v>
      </c>
      <c r="D152" s="260">
        <v>32002</v>
      </c>
      <c r="E152" s="254"/>
      <c r="F152" s="254"/>
      <c r="G152" s="254"/>
      <c r="H152" s="254"/>
      <c r="I152" s="254"/>
      <c r="J152" s="254"/>
      <c r="K152" s="261"/>
    </row>
    <row r="153" spans="1:14" ht="12.75" customHeight="1">
      <c r="A153" s="267" t="s">
        <v>45</v>
      </c>
      <c r="B153" s="268"/>
      <c r="C153" s="269"/>
      <c r="D153" s="260" t="s">
        <v>146</v>
      </c>
      <c r="E153" s="254"/>
      <c r="F153" s="254"/>
      <c r="G153" s="254"/>
      <c r="H153" s="254"/>
      <c r="I153" s="254"/>
      <c r="J153" s="254"/>
      <c r="K153" s="261"/>
    </row>
    <row r="154" spans="1:14" ht="11.25" customHeight="1">
      <c r="L154" s="58" t="s">
        <v>219</v>
      </c>
    </row>
    <row r="155" spans="1:14" ht="66" customHeight="1">
      <c r="A155" s="279" t="s">
        <v>50</v>
      </c>
      <c r="B155" s="281" t="s">
        <v>1</v>
      </c>
      <c r="C155" s="282"/>
      <c r="D155" s="279" t="s">
        <v>49</v>
      </c>
      <c r="E155" s="283" t="s">
        <v>3</v>
      </c>
      <c r="F155" s="284"/>
      <c r="G155" s="285"/>
      <c r="H155" s="279" t="s">
        <v>47</v>
      </c>
      <c r="I155" s="279" t="s">
        <v>4</v>
      </c>
      <c r="J155" s="279" t="s">
        <v>5</v>
      </c>
      <c r="K155" s="279" t="s">
        <v>6</v>
      </c>
      <c r="L155" s="283" t="s">
        <v>46</v>
      </c>
      <c r="M155" s="285"/>
      <c r="N155" s="279" t="s">
        <v>7</v>
      </c>
    </row>
    <row r="156" spans="1:14" ht="57.75" customHeight="1">
      <c r="A156" s="280"/>
      <c r="B156" s="175" t="s">
        <v>8</v>
      </c>
      <c r="C156" s="173" t="s">
        <v>0</v>
      </c>
      <c r="D156" s="280"/>
      <c r="E156" s="173" t="s">
        <v>48</v>
      </c>
      <c r="F156" s="173" t="s">
        <v>9</v>
      </c>
      <c r="G156" s="173" t="s">
        <v>10</v>
      </c>
      <c r="H156" s="280"/>
      <c r="I156" s="280"/>
      <c r="J156" s="280"/>
      <c r="K156" s="280"/>
      <c r="L156" s="173" t="s">
        <v>11</v>
      </c>
      <c r="M156" s="173" t="s">
        <v>12</v>
      </c>
      <c r="N156" s="280"/>
    </row>
    <row r="157" spans="1:14">
      <c r="A157" s="177" t="s">
        <v>13</v>
      </c>
      <c r="B157" s="177" t="s">
        <v>14</v>
      </c>
      <c r="C157" s="177" t="s">
        <v>15</v>
      </c>
      <c r="D157" s="177" t="s">
        <v>16</v>
      </c>
      <c r="E157" s="177" t="s">
        <v>17</v>
      </c>
      <c r="F157" s="177" t="s">
        <v>18</v>
      </c>
      <c r="G157" s="177" t="s">
        <v>19</v>
      </c>
      <c r="H157" s="177" t="s">
        <v>20</v>
      </c>
      <c r="I157" s="177" t="s">
        <v>21</v>
      </c>
      <c r="J157" s="177" t="s">
        <v>22</v>
      </c>
      <c r="K157" s="177" t="s">
        <v>23</v>
      </c>
      <c r="L157" s="177" t="s">
        <v>24</v>
      </c>
      <c r="M157" s="177" t="s">
        <v>25</v>
      </c>
      <c r="N157" s="177" t="s">
        <v>26</v>
      </c>
    </row>
    <row r="158" spans="1:14" ht="24" customHeight="1">
      <c r="A158" s="4">
        <v>1200000</v>
      </c>
      <c r="B158" s="5" t="s">
        <v>62</v>
      </c>
      <c r="C158" s="4" t="s">
        <v>28</v>
      </c>
      <c r="D158" s="106">
        <f>D160</f>
        <v>655401.30000000005</v>
      </c>
      <c r="E158" s="127">
        <f t="shared" ref="E158:G158" si="12">E160</f>
        <v>0</v>
      </c>
      <c r="F158" s="167">
        <f t="shared" si="12"/>
        <v>0</v>
      </c>
      <c r="G158" s="127">
        <f t="shared" si="12"/>
        <v>0</v>
      </c>
      <c r="H158" s="106">
        <f>D158+E158+F158+G158</f>
        <v>655401.30000000005</v>
      </c>
      <c r="I158" s="20">
        <f>I160</f>
        <v>0</v>
      </c>
      <c r="J158" s="20">
        <f t="shared" ref="J158:K158" si="13">J160</f>
        <v>0</v>
      </c>
      <c r="K158" s="20">
        <f t="shared" si="13"/>
        <v>0</v>
      </c>
      <c r="L158" s="125"/>
      <c r="M158" s="125"/>
      <c r="N158" s="125"/>
    </row>
    <row r="159" spans="1:14" ht="17.25">
      <c r="A159" s="4">
        <v>1210000</v>
      </c>
      <c r="B159" s="5" t="s">
        <v>63</v>
      </c>
      <c r="C159" s="4" t="s">
        <v>28</v>
      </c>
      <c r="D159" s="125"/>
      <c r="E159" s="125"/>
      <c r="F159" s="167"/>
      <c r="G159" s="125"/>
      <c r="H159" s="106">
        <f t="shared" ref="H159:H161" si="14">D159+E159+F159+G159</f>
        <v>0</v>
      </c>
      <c r="I159" s="125"/>
      <c r="J159" s="125"/>
      <c r="K159" s="125"/>
      <c r="L159" s="125"/>
      <c r="M159" s="125"/>
      <c r="N159" s="125"/>
    </row>
    <row r="160" spans="1:14" ht="15" customHeight="1">
      <c r="A160" s="4">
        <v>1216000</v>
      </c>
      <c r="B160" s="5" t="s">
        <v>119</v>
      </c>
      <c r="C160" s="4">
        <v>512900</v>
      </c>
      <c r="D160" s="106">
        <v>655401.30000000005</v>
      </c>
      <c r="E160" s="125"/>
      <c r="F160" s="167"/>
      <c r="G160" s="125"/>
      <c r="H160" s="106">
        <f t="shared" si="14"/>
        <v>655401.30000000005</v>
      </c>
      <c r="I160" s="125"/>
      <c r="J160" s="125"/>
      <c r="K160" s="125"/>
      <c r="L160" s="125"/>
      <c r="M160" s="125"/>
      <c r="N160" s="125"/>
    </row>
    <row r="161" spans="1:14" ht="17.25" customHeight="1">
      <c r="A161" s="4">
        <v>1000000</v>
      </c>
      <c r="B161" s="4" t="s">
        <v>177</v>
      </c>
      <c r="C161" s="4"/>
      <c r="D161" s="106">
        <f>D158</f>
        <v>655401.30000000005</v>
      </c>
      <c r="E161" s="127">
        <f t="shared" ref="E161:G161" si="15">E158</f>
        <v>0</v>
      </c>
      <c r="F161" s="167">
        <f t="shared" si="15"/>
        <v>0</v>
      </c>
      <c r="G161" s="127">
        <f t="shared" si="15"/>
        <v>0</v>
      </c>
      <c r="H161" s="106">
        <f t="shared" si="14"/>
        <v>655401.30000000005</v>
      </c>
      <c r="I161" s="20">
        <f>I158</f>
        <v>0</v>
      </c>
      <c r="J161" s="20">
        <f>J158</f>
        <v>0</v>
      </c>
      <c r="K161" s="20">
        <f>K158</f>
        <v>0</v>
      </c>
      <c r="L161" s="125"/>
      <c r="M161" s="125"/>
      <c r="N161" s="125"/>
    </row>
    <row r="162" spans="1:14" ht="13.5" customHeight="1">
      <c r="A162" s="48"/>
      <c r="B162" s="48"/>
      <c r="C162" s="48"/>
      <c r="D162" s="168"/>
      <c r="E162" s="79"/>
      <c r="F162" s="179"/>
      <c r="G162" s="79"/>
      <c r="H162" s="168"/>
      <c r="I162" s="49"/>
      <c r="J162" s="49"/>
      <c r="K162" s="49"/>
      <c r="L162" s="50"/>
      <c r="M162" s="50"/>
      <c r="N162" s="50"/>
    </row>
    <row r="163" spans="1:14" ht="10.5" customHeight="1">
      <c r="A163" s="48"/>
      <c r="B163" s="48"/>
      <c r="C163" s="48"/>
      <c r="D163" s="168"/>
      <c r="E163" s="79"/>
      <c r="F163" s="179"/>
      <c r="G163" s="79"/>
      <c r="H163" s="168"/>
      <c r="I163" s="49"/>
      <c r="J163" s="49"/>
      <c r="K163" s="49"/>
      <c r="L163" s="50"/>
      <c r="M163" s="50"/>
      <c r="N163" s="50"/>
    </row>
    <row r="164" spans="1:14" ht="16.5" customHeight="1">
      <c r="B164" s="126" t="s">
        <v>291</v>
      </c>
      <c r="C164" s="239"/>
      <c r="D164" s="239"/>
      <c r="E164" s="239"/>
      <c r="F164" s="237" t="s">
        <v>67</v>
      </c>
      <c r="G164" s="237"/>
      <c r="I164" s="240" t="s">
        <v>296</v>
      </c>
      <c r="J164" s="240"/>
      <c r="K164" s="240"/>
    </row>
    <row r="165" spans="1:14" ht="16.5" customHeight="1">
      <c r="B165" s="8"/>
      <c r="C165" s="8"/>
      <c r="D165" s="1"/>
      <c r="F165" s="237" t="s">
        <v>68</v>
      </c>
      <c r="G165" s="237"/>
      <c r="I165" s="237" t="s">
        <v>69</v>
      </c>
      <c r="J165" s="237"/>
      <c r="K165" s="237"/>
    </row>
    <row r="166" spans="1:14">
      <c r="B166" s="171" t="s">
        <v>70</v>
      </c>
      <c r="C166" s="8"/>
      <c r="D166" s="8"/>
      <c r="E166" s="8"/>
      <c r="F166" s="8"/>
      <c r="G166" s="8"/>
      <c r="H166" s="8"/>
    </row>
    <row r="167" spans="1:14" ht="16.5" customHeight="1">
      <c r="B167" s="8"/>
      <c r="C167" s="239" t="s">
        <v>71</v>
      </c>
      <c r="D167" s="239"/>
      <c r="E167" s="239"/>
      <c r="F167" s="237" t="s">
        <v>67</v>
      </c>
      <c r="G167" s="237"/>
      <c r="H167" s="7"/>
      <c r="I167" s="240" t="s">
        <v>193</v>
      </c>
      <c r="J167" s="240"/>
      <c r="K167" s="240"/>
    </row>
    <row r="168" spans="1:14" ht="16.5" customHeight="1">
      <c r="B168" s="8"/>
      <c r="C168" s="174"/>
      <c r="D168" s="174"/>
      <c r="E168" s="174"/>
      <c r="F168" s="237" t="s">
        <v>68</v>
      </c>
      <c r="G168" s="237"/>
      <c r="H168" s="7"/>
      <c r="I168" s="237" t="s">
        <v>69</v>
      </c>
      <c r="J168" s="237"/>
      <c r="K168" s="237"/>
    </row>
  </sheetData>
  <mergeCells count="212">
    <mergeCell ref="A3:K3"/>
    <mergeCell ref="A4:K4"/>
    <mergeCell ref="A5:K5"/>
    <mergeCell ref="A7:B8"/>
    <mergeCell ref="D7:K7"/>
    <mergeCell ref="D8:K8"/>
    <mergeCell ref="I1:K1"/>
    <mergeCell ref="A14:K14"/>
    <mergeCell ref="A15:C15"/>
    <mergeCell ref="D15:K15"/>
    <mergeCell ref="A16:K16"/>
    <mergeCell ref="A17:C17"/>
    <mergeCell ref="D17:K17"/>
    <mergeCell ref="A9:K9"/>
    <mergeCell ref="A10:B11"/>
    <mergeCell ref="D10:K10"/>
    <mergeCell ref="D11:K11"/>
    <mergeCell ref="A12:K12"/>
    <mergeCell ref="A13:C13"/>
    <mergeCell ref="D13:K13"/>
    <mergeCell ref="A23:B26"/>
    <mergeCell ref="D23:K23"/>
    <mergeCell ref="D24:K24"/>
    <mergeCell ref="D25:K25"/>
    <mergeCell ref="D26:K26"/>
    <mergeCell ref="A18:K18"/>
    <mergeCell ref="A19:B21"/>
    <mergeCell ref="D19:K19"/>
    <mergeCell ref="D20:K20"/>
    <mergeCell ref="D21:K21"/>
    <mergeCell ref="A22:K22"/>
    <mergeCell ref="L29:M29"/>
    <mergeCell ref="N29:N30"/>
    <mergeCell ref="C38:E38"/>
    <mergeCell ref="F38:G38"/>
    <mergeCell ref="I38:K38"/>
    <mergeCell ref="F39:G39"/>
    <mergeCell ref="I39:K39"/>
    <mergeCell ref="A27:C27"/>
    <mergeCell ref="D27:K27"/>
    <mergeCell ref="A29:A30"/>
    <mergeCell ref="B29:C29"/>
    <mergeCell ref="D29:D30"/>
    <mergeCell ref="E29:G29"/>
    <mergeCell ref="H29:H30"/>
    <mergeCell ref="I29:I30"/>
    <mergeCell ref="J29:J30"/>
    <mergeCell ref="K29:K30"/>
    <mergeCell ref="A45:K45"/>
    <mergeCell ref="A46:K46"/>
    <mergeCell ref="A47:K47"/>
    <mergeCell ref="A49:B50"/>
    <mergeCell ref="D49:K49"/>
    <mergeCell ref="D50:K50"/>
    <mergeCell ref="C41:E41"/>
    <mergeCell ref="F41:G41"/>
    <mergeCell ref="I41:K41"/>
    <mergeCell ref="F42:G42"/>
    <mergeCell ref="I42:K42"/>
    <mergeCell ref="I43:K43"/>
    <mergeCell ref="A56:K56"/>
    <mergeCell ref="A57:C57"/>
    <mergeCell ref="D57:K57"/>
    <mergeCell ref="A58:K58"/>
    <mergeCell ref="A59:C59"/>
    <mergeCell ref="D59:K59"/>
    <mergeCell ref="A51:K51"/>
    <mergeCell ref="A52:B53"/>
    <mergeCell ref="D52:K52"/>
    <mergeCell ref="D53:K53"/>
    <mergeCell ref="A54:K54"/>
    <mergeCell ref="A55:C55"/>
    <mergeCell ref="D55:K55"/>
    <mergeCell ref="A65:B68"/>
    <mergeCell ref="D65:K65"/>
    <mergeCell ref="D66:K66"/>
    <mergeCell ref="D67:K67"/>
    <mergeCell ref="D68:K68"/>
    <mergeCell ref="A60:K60"/>
    <mergeCell ref="A61:B63"/>
    <mergeCell ref="D61:K61"/>
    <mergeCell ref="D62:K62"/>
    <mergeCell ref="D63:K63"/>
    <mergeCell ref="A64:K64"/>
    <mergeCell ref="L71:M71"/>
    <mergeCell ref="N71:N72"/>
    <mergeCell ref="C80:E80"/>
    <mergeCell ref="F80:G80"/>
    <mergeCell ref="I80:K80"/>
    <mergeCell ref="F81:G81"/>
    <mergeCell ref="I81:K81"/>
    <mergeCell ref="A69:C69"/>
    <mergeCell ref="D69:K69"/>
    <mergeCell ref="A71:A72"/>
    <mergeCell ref="B71:C71"/>
    <mergeCell ref="D71:D72"/>
    <mergeCell ref="E71:G71"/>
    <mergeCell ref="H71:H72"/>
    <mergeCell ref="I71:I72"/>
    <mergeCell ref="J71:J72"/>
    <mergeCell ref="K71:K72"/>
    <mergeCell ref="A87:K87"/>
    <mergeCell ref="A88:K88"/>
    <mergeCell ref="A89:K89"/>
    <mergeCell ref="A91:B92"/>
    <mergeCell ref="D91:K91"/>
    <mergeCell ref="D92:K92"/>
    <mergeCell ref="C83:E83"/>
    <mergeCell ref="F83:G83"/>
    <mergeCell ref="I83:K83"/>
    <mergeCell ref="F84:G84"/>
    <mergeCell ref="I84:K84"/>
    <mergeCell ref="I85:K85"/>
    <mergeCell ref="A98:K98"/>
    <mergeCell ref="A99:C99"/>
    <mergeCell ref="D99:K99"/>
    <mergeCell ref="A100:K100"/>
    <mergeCell ref="A101:C101"/>
    <mergeCell ref="D101:K101"/>
    <mergeCell ref="A93:K93"/>
    <mergeCell ref="A94:B95"/>
    <mergeCell ref="D94:K94"/>
    <mergeCell ref="D95:K95"/>
    <mergeCell ref="A96:K96"/>
    <mergeCell ref="A97:C97"/>
    <mergeCell ref="D97:K97"/>
    <mergeCell ref="A107:B110"/>
    <mergeCell ref="D107:K107"/>
    <mergeCell ref="D108:K108"/>
    <mergeCell ref="D109:K109"/>
    <mergeCell ref="D110:K110"/>
    <mergeCell ref="A102:K102"/>
    <mergeCell ref="A103:B105"/>
    <mergeCell ref="D103:K103"/>
    <mergeCell ref="D104:K104"/>
    <mergeCell ref="D105:K105"/>
    <mergeCell ref="A106:K106"/>
    <mergeCell ref="L113:M113"/>
    <mergeCell ref="N113:N114"/>
    <mergeCell ref="C122:E122"/>
    <mergeCell ref="F122:G122"/>
    <mergeCell ref="I122:K122"/>
    <mergeCell ref="F123:G123"/>
    <mergeCell ref="I123:K123"/>
    <mergeCell ref="A111:C111"/>
    <mergeCell ref="D111:K111"/>
    <mergeCell ref="A113:A114"/>
    <mergeCell ref="B113:C113"/>
    <mergeCell ref="D113:D114"/>
    <mergeCell ref="E113:G113"/>
    <mergeCell ref="H113:H114"/>
    <mergeCell ref="I113:I114"/>
    <mergeCell ref="J113:J114"/>
    <mergeCell ref="K113:K114"/>
    <mergeCell ref="A129:K129"/>
    <mergeCell ref="A130:K130"/>
    <mergeCell ref="A131:K131"/>
    <mergeCell ref="A133:B134"/>
    <mergeCell ref="D133:K133"/>
    <mergeCell ref="D134:K134"/>
    <mergeCell ref="C125:E125"/>
    <mergeCell ref="F125:G125"/>
    <mergeCell ref="I125:K125"/>
    <mergeCell ref="F126:G126"/>
    <mergeCell ref="I126:K126"/>
    <mergeCell ref="I127:K127"/>
    <mergeCell ref="A140:K140"/>
    <mergeCell ref="A141:C141"/>
    <mergeCell ref="D141:K141"/>
    <mergeCell ref="A142:K142"/>
    <mergeCell ref="A143:C143"/>
    <mergeCell ref="D143:K143"/>
    <mergeCell ref="A135:K135"/>
    <mergeCell ref="A136:B137"/>
    <mergeCell ref="D136:K136"/>
    <mergeCell ref="D137:K137"/>
    <mergeCell ref="A138:K138"/>
    <mergeCell ref="A139:C139"/>
    <mergeCell ref="D139:K139"/>
    <mergeCell ref="A149:B152"/>
    <mergeCell ref="D149:K149"/>
    <mergeCell ref="D150:K150"/>
    <mergeCell ref="D151:K151"/>
    <mergeCell ref="D152:K152"/>
    <mergeCell ref="A144:K144"/>
    <mergeCell ref="A145:B147"/>
    <mergeCell ref="D145:K145"/>
    <mergeCell ref="D146:K146"/>
    <mergeCell ref="D147:K147"/>
    <mergeCell ref="A148:K148"/>
    <mergeCell ref="A153:C153"/>
    <mergeCell ref="D153:K153"/>
    <mergeCell ref="A155:A156"/>
    <mergeCell ref="B155:C155"/>
    <mergeCell ref="D155:D156"/>
    <mergeCell ref="E155:G155"/>
    <mergeCell ref="H155:H156"/>
    <mergeCell ref="I155:I156"/>
    <mergeCell ref="J155:J156"/>
    <mergeCell ref="K155:K156"/>
    <mergeCell ref="C167:E167"/>
    <mergeCell ref="F167:G167"/>
    <mergeCell ref="I167:K167"/>
    <mergeCell ref="F168:G168"/>
    <mergeCell ref="I168:K168"/>
    <mergeCell ref="L155:M155"/>
    <mergeCell ref="N155:N156"/>
    <mergeCell ref="C164:E164"/>
    <mergeCell ref="F164:G164"/>
    <mergeCell ref="I164:K164"/>
    <mergeCell ref="F165:G165"/>
    <mergeCell ref="I165:K165"/>
  </mergeCells>
  <pageMargins left="0.2" right="0.2" top="0.2" bottom="0.2" header="0.2" footer="0.2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Ձև 2</vt:lpstr>
      <vt:lpstr>Ձև 8</vt:lpstr>
      <vt:lpstr>Դրամաշնորհ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2024-04-25T10:30:17Z</dcterms:modified>
</cp:coreProperties>
</file>